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3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<sst xmlns="http://schemas.openxmlformats.org/spreadsheetml/2006/main" count="690" uniqueCount="172">
  <si>
    <t>楼宇自控系统工程报价明细清单</t>
  </si>
  <si>
    <t>监控内容：2个冷源机组，2个冷却塔，4个冷冻水泵，4个冷却水泵，2个热交换器，2个循环水泵，16个新排风机组，16个给排水集水坑，8个生活水泵，4个配电柜（提供智能电量仪通讯接口），4个电梯（提供通讯接口），2个扶梯（提供通讯接口），1套FAS消防系统（提供通讯接口）。</t>
  </si>
  <si>
    <r>
      <rPr>
        <b/>
        <sz val="12"/>
        <rFont val="宋体"/>
        <family val="0"/>
      </rPr>
      <t>一、BAS传感器</t>
    </r>
    <r>
      <rPr>
        <sz val="12"/>
        <rFont val="宋体"/>
        <family val="0"/>
      </rPr>
      <t>（2个空调冷源机组，7个室内温度传感器，4个水管温度传感器，16个风管温度传感器，16个压差开关，1个流量计，2个水压力传感器，4个水流开关，16个液位开关）</t>
    </r>
  </si>
  <si>
    <t>序号</t>
  </si>
  <si>
    <t>设备名称</t>
  </si>
  <si>
    <t>规格型号</t>
  </si>
  <si>
    <t>数量</t>
  </si>
  <si>
    <t>单位</t>
  </si>
  <si>
    <t>品牌</t>
  </si>
  <si>
    <t>单价（元）</t>
  </si>
  <si>
    <t>总价（元）</t>
  </si>
  <si>
    <t>备注</t>
  </si>
  <si>
    <t>室内温度传感器</t>
  </si>
  <si>
    <t>KTR-T7412A100</t>
  </si>
  <si>
    <t>个</t>
  </si>
  <si>
    <t>KITOZER/广州</t>
  </si>
  <si>
    <t>壁挂式，房间温度传感器，主要用于房间温度的测量及远程控制点及设定点的控制，安装：嵌入墙内安装， 温度元件：PT100，工作温度: -20~50 精度： 0.5度，保护等级: IP30，盒体材料：塑料 （PC-ABS）</t>
  </si>
  <si>
    <t>水管温度传感器</t>
  </si>
  <si>
    <t>KTR-wzp231</t>
  </si>
  <si>
    <t>主要用于空调冷冻冷却主管网，装配式热电阻，热电阻作为测量温度的传感器，通常和显示仪表、记录仪表和电子调节器配套使用。它可以直接测量各种生产过程中从-200℃～420℃范围内的液体、蒸汽和气体介质以及固体的表面温度</t>
  </si>
  <si>
    <t>风管温度传感器</t>
  </si>
  <si>
    <t>KTR--Tn10</t>
  </si>
  <si>
    <t>插入式温度传感器通过热敏电阻NTC、镍电阻和铂电阻PT来检测温度，•风道温度测量.•水道温度测量.•简单安全的安装方式•多种热敏电阻传感器可选。•安装在送回风风道上，测量空调送回风温度•安装在空调箱体上，测量电加热器出风温度•可安装在热交换器上做为温度控制•代替防冻保护开关功能。它可以直接测理各种生产过程中，从0℃到1800℃范围内的液体、蒸气和气体介质以及固体的表面温度</t>
  </si>
  <si>
    <t>流量计</t>
  </si>
  <si>
    <t>KTR--DN125/1300</t>
  </si>
  <si>
    <t>台</t>
  </si>
  <si>
    <t xml:space="preserve">主要用于空调冷冻冷却主管网流量，管道式流量计，测量范围：0-10000m3/h） ，精度等级：0.5级，公称通径：(特殊压力可定制)DN6－DN1300
（mm），适用介质：水液，工作压力：0.6MPa-4.0（MPa），电流输出：0～10mA：0～1.5kΩ
/4～20mA：0～750 kΩ
 </t>
  </si>
  <si>
    <t>水压力传感器</t>
  </si>
  <si>
    <t>KTR-WH131</t>
  </si>
  <si>
    <t>主要用于空调冷冻冷却主管网压力平衡，电容式压力变送器，测量介质：液体；测量范围：0-10000（kPa） ，精度等级：0.25；输出信号：4-20（mA）；防护等级：IP65；电源电压；24（V）；接口尺寸：M20（mm）</t>
  </si>
  <si>
    <t>水流开关</t>
  </si>
  <si>
    <t>KTR-WFS</t>
  </si>
  <si>
    <t>运行压力：981KPa；绝缘电阻：超过 100Ω, DC500VM；触点寿命：1,000,000次；液体温度：100℃以下；供电电压：AC 125/250 V， DC 115/230 V</t>
  </si>
  <si>
    <t>液位开关</t>
  </si>
  <si>
    <t xml:space="preserve">KTR15-2 </t>
  </si>
  <si>
    <t>检测水位高低情况，浮球采用进口优质ABS树脂注塑而成,微动开关全进口，KEY浮动开关，是利用重力与浮力的原理设计而成，结构简单而合理，主要包括浮漂体，设置在浮漂体内的大容量微型开关和能将开关处于通，断状态的驱动机构，以及与开关相连的三芯电缆,</t>
  </si>
  <si>
    <t>压差开关</t>
  </si>
  <si>
    <t>KTR-81-5</t>
  </si>
  <si>
    <t xml:space="preserve">压差探测器用来监控通风空调系统中的压差，低压或过压。通过测量压差，监测空气过滤器，主导气流，被损坏皮带以及洁净室和厨房等房间的过压等。， 压强范围：50－ 500 Pa，介质：空气和无腐蚀气体；单侧最大过载：5000Pa：使用寿命：&gt;1 000 000次开关；振动膜：硅树脂（低膨胀橡胶，不含ABS）；安装托盘：钢片（电镀）；管道接头：ABS；管道：PVC,柔软
</t>
  </si>
  <si>
    <t>漏水感应线（含非定位控制器）</t>
  </si>
  <si>
    <t>KTR-10M</t>
  </si>
  <si>
    <t>非定位控制器，含10米非定位感应绳</t>
  </si>
  <si>
    <t>室内CO2传感器</t>
  </si>
  <si>
    <t>HSCO2-R</t>
  </si>
  <si>
    <t xml:space="preserve">室内空气质量传感器 CO2；工作电压:AC 24 V;DC 13.5...35 ；V功率消耗:2 VA；模拟输出信号:DC 0...10 V；环境温度;0...50 °C连接方式:螺丝端子
防护等级:IP30；测量范围:CO2: 0...2000 ppm；时间常数:CO2: &lt; 分钟 </t>
  </si>
  <si>
    <t>小计</t>
  </si>
  <si>
    <t>二、BAS执行器部分</t>
  </si>
  <si>
    <t>电动碟阀</t>
  </si>
  <si>
    <t>KTR-200/OM-3</t>
  </si>
  <si>
    <t>任选功能：防爆开关型、防爆调节型，电源：AC110、220、380V/DC24、220V；输出力矩；0N·M～3000N·M；动作范围：0～90°±5°；电  机：全封闭鼠笼式感应电机：环境温度：-20℃～70℃；自锁装置：蜗轮、蜗杆机构提供自锁；防护等级：Exd Ⅱ BT4/IP67；输入信号：0-10，1-5VDC/4-20mA(调节型)</t>
  </si>
  <si>
    <t>电动风量调节阀</t>
  </si>
  <si>
    <t>KTR941X-16P</t>
  </si>
  <si>
    <t>一般用在空调，通风系统管道中，用来调节支管的风量也可用新风与回风的混合调节。1. 可手动开启、手动关闭阀门。2. 可电动开启、电动关闭阀门。
3. 输出开启、关闭信号。4. 控制电压：AC220（若要24V电压的可以定做），规格400*200mm，也可以配合设计尺寸（可定做）。</t>
  </si>
  <si>
    <t xml:space="preserve">比例积分电动调节阀（电动二通阀） </t>
  </si>
  <si>
    <t>KTR-VB7000</t>
  </si>
  <si>
    <t>比例积分调节阀系列能调节蒸汽或风机盘管冷热水的流量，★执行器选用铸铝支架及塑料外壳，体积小、重量轻★选用永磁同步电机，并带有磁滞离合机构，具有可靠的自我保护功能★-适合多种控制信号：增量（浮点）、电压（0～10V）、电流（4～20mA）★-具有0～10V或4～20mA反馈信号（选配）★传动齿轮采用金属齿轮，大大提高了驱动器的使用寿命★功耗低、输出力大、噪音小★阀体有铸铜、铸铁、铸钢、不锈钢多种材质可供选择，以适合不同工作介质及温度的要求★-阀体有螺纹连接和法兰连接两种，安装方便，其构造符合IEC国际标准★阀体结构形式有两通阀（单座）、两通平衡阀（平衡式）、三通合流和三通分流阀。◆本系统适用于空调系统的新风机组冬/夏季温度控制。◆由温度传感器TE-1，比例积分温度控制器TC-1和电动两通调节阀TV－1组成送风温度控制系统，安装在送风管道的TE－1把检测到的温度信号传送至TC－1，由TC－1将TE－1的检测值与设定值不断比较，同时不断地输出信号，控制TV　◆TV-1的开度连续可调。最终使TE－1测量的环境温度保持在设定温度范围内。◆当盘管后的温度低于某限值时，低温保护开关TS-1切断送电机的电源，从而使 新风风阀关闭，防止盘管内的水结冰，涨裂盘管。</t>
  </si>
  <si>
    <t>动态压力平衡电动调节阀（旁通阀）</t>
  </si>
  <si>
    <t>KTR-DN25</t>
  </si>
  <si>
    <t>平衡阀/控制阀的原理是阀体内的反调节，当入口处压力加大时，自动减小通径，减少流量的变化，反之亦然。如果反接，这套调节系统就不起作用。</t>
  </si>
  <si>
    <t>阀门管道安装辅材</t>
  </si>
  <si>
    <t>定制</t>
  </si>
  <si>
    <t>三、DDC部分--DI（  ）个,DO（  ）个,AI（  ）个.AO（  )个</t>
  </si>
  <si>
    <r>
      <rPr>
        <sz val="10"/>
        <rFont val="宋体"/>
        <family val="0"/>
      </rPr>
      <t>直接数字控制器（</t>
    </r>
    <r>
      <rPr>
        <sz val="10"/>
        <rFont val="Arial"/>
        <family val="2"/>
      </rPr>
      <t>8UI,8DI,4AO,8DO,2TO</t>
    </r>
    <r>
      <rPr>
        <sz val="10"/>
        <rFont val="宋体"/>
        <family val="0"/>
      </rPr>
      <t>）</t>
    </r>
  </si>
  <si>
    <t>HDC30</t>
  </si>
  <si>
    <t xml:space="preserve"> KITOZER/广州</t>
  </si>
  <si>
    <r>
      <rPr>
        <sz val="10"/>
        <rFont val="宋体"/>
        <family val="0"/>
      </rPr>
      <t>直接数字控制器（</t>
    </r>
    <r>
      <rPr>
        <sz val="10"/>
        <rFont val="Arial"/>
        <family val="2"/>
      </rPr>
      <t>8UI,8DI,4AO,8DO,2TO</t>
    </r>
    <r>
      <rPr>
        <sz val="10"/>
        <rFont val="宋体"/>
        <family val="0"/>
      </rPr>
      <t>），TO为计费接口</t>
    </r>
  </si>
  <si>
    <r>
      <rPr>
        <sz val="10"/>
        <rFont val="宋体"/>
        <family val="0"/>
      </rPr>
      <t>直接数字控制器（</t>
    </r>
    <r>
      <rPr>
        <sz val="10"/>
        <rFont val="Arial"/>
        <family val="2"/>
      </rPr>
      <t>8UI,4DI,2AO,8DO</t>
    </r>
    <r>
      <rPr>
        <sz val="10"/>
        <rFont val="宋体"/>
        <family val="0"/>
      </rPr>
      <t>）</t>
    </r>
  </si>
  <si>
    <t>HDC22U</t>
  </si>
  <si>
    <r>
      <rPr>
        <sz val="10"/>
        <rFont val="宋体"/>
        <family val="0"/>
      </rPr>
      <t>直接数字控制器（</t>
    </r>
    <r>
      <rPr>
        <sz val="10"/>
        <rFont val="Arial"/>
        <family val="2"/>
      </rPr>
      <t>8UI,4DI,2AO,8DO</t>
    </r>
    <r>
      <rPr>
        <sz val="10"/>
        <rFont val="宋体"/>
        <family val="0"/>
      </rPr>
      <t>），UI为通用接口，可以是DI或AI</t>
    </r>
  </si>
  <si>
    <r>
      <rPr>
        <sz val="10"/>
        <rFont val="宋体"/>
        <family val="0"/>
      </rPr>
      <t>直接数字控制器（</t>
    </r>
    <r>
      <rPr>
        <sz val="10"/>
        <rFont val="Arial"/>
        <family val="2"/>
      </rPr>
      <t>12DI,10DO</t>
    </r>
    <r>
      <rPr>
        <sz val="10"/>
        <rFont val="宋体"/>
        <family val="0"/>
      </rPr>
      <t>）</t>
    </r>
  </si>
  <si>
    <t>HDC22D</t>
  </si>
  <si>
    <r>
      <rPr>
        <sz val="10"/>
        <rFont val="宋体"/>
        <family val="0"/>
      </rPr>
      <t>扩展模块（</t>
    </r>
    <r>
      <rPr>
        <sz val="10"/>
        <rFont val="Arial"/>
        <family val="2"/>
      </rPr>
      <t>1UI-5DI</t>
    </r>
    <r>
      <rPr>
        <sz val="10"/>
        <rFont val="宋体"/>
        <family val="0"/>
      </rPr>
      <t>）</t>
    </r>
  </si>
  <si>
    <t>HFM-500</t>
  </si>
  <si>
    <r>
      <rPr>
        <sz val="10"/>
        <rFont val="Arial"/>
        <family val="2"/>
      </rPr>
      <t>UI</t>
    </r>
    <r>
      <rPr>
        <sz val="10"/>
        <rFont val="宋体"/>
        <family val="0"/>
      </rPr>
      <t>为通用接口，可以是</t>
    </r>
    <r>
      <rPr>
        <sz val="10"/>
        <rFont val="Arial"/>
        <family val="2"/>
      </rPr>
      <t>DI</t>
    </r>
    <r>
      <rPr>
        <sz val="10"/>
        <rFont val="宋体"/>
        <family val="0"/>
      </rPr>
      <t>或</t>
    </r>
    <r>
      <rPr>
        <sz val="10"/>
        <rFont val="Arial"/>
        <family val="2"/>
      </rPr>
      <t>AI</t>
    </r>
  </si>
  <si>
    <t>三、DDC辅控箱部分</t>
  </si>
  <si>
    <t>DDC控制箱箱体</t>
  </si>
  <si>
    <t>600*800*150</t>
  </si>
  <si>
    <t>安装底板</t>
  </si>
  <si>
    <t>AC-24V电源供应器</t>
  </si>
  <si>
    <t>AC-24V</t>
  </si>
  <si>
    <t>DC-24V电源供应器</t>
  </si>
  <si>
    <t>DC-12V</t>
  </si>
  <si>
    <t>继电器</t>
  </si>
  <si>
    <t>空开及熔断</t>
  </si>
  <si>
    <t>套</t>
  </si>
  <si>
    <t>端子排</t>
  </si>
  <si>
    <t>线槽</t>
  </si>
  <si>
    <t>批</t>
  </si>
  <si>
    <t>箱内接线缆</t>
  </si>
  <si>
    <t>项</t>
  </si>
  <si>
    <t>四、BAS通讯接口部分</t>
  </si>
  <si>
    <t>冷水机组等第三方系统集成网关接口</t>
  </si>
  <si>
    <t>H-DRV</t>
  </si>
  <si>
    <t>FAS消防系统等第三方系统集成网关接口</t>
  </si>
  <si>
    <t>H-FAS</t>
  </si>
  <si>
    <t>配电系统等第三方系统集成网关接口</t>
  </si>
  <si>
    <t>H-ATS</t>
  </si>
  <si>
    <t>自动扶梯等第三方系统集成网关接口</t>
  </si>
  <si>
    <t>H-FT</t>
  </si>
  <si>
    <t>电梯等第三方系统集成网关接口</t>
  </si>
  <si>
    <t>H-DT</t>
  </si>
  <si>
    <t>五、BAS监控中心设备部分</t>
  </si>
  <si>
    <t>串口服务器</t>
  </si>
  <si>
    <t>KTR-485/RJ45-05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</si>
  <si>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、电源：</t>
    </r>
    <r>
      <rPr>
        <sz val="10"/>
        <rFont val="Times New Roman"/>
        <family val="1"/>
      </rPr>
      <t xml:space="preserve">AC 220V 50Hz </t>
    </r>
    <r>
      <rPr>
        <sz val="10"/>
        <rFont val="宋体"/>
        <family val="0"/>
      </rPr>
      <t>单相</t>
    </r>
    <r>
      <rPr>
        <sz val="10"/>
        <rFont val="Times New Roman"/>
        <family val="1"/>
      </rPr>
      <t>0.1A
2</t>
    </r>
    <r>
      <rPr>
        <sz val="10"/>
        <rFont val="宋体"/>
        <family val="0"/>
      </rPr>
      <t>、输入接口：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RS485</t>
    </r>
    <r>
      <rPr>
        <sz val="10"/>
        <rFont val="宋体"/>
        <family val="0"/>
      </rPr>
      <t xml:space="preserve">串口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、输出接口：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RS45</t>
    </r>
    <r>
      <rPr>
        <sz val="10"/>
        <rFont val="宋体"/>
        <family val="0"/>
      </rPr>
      <t xml:space="preserve">网络串口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、通讯速率：子网</t>
    </r>
    <r>
      <rPr>
        <sz val="10"/>
        <rFont val="Times New Roman"/>
        <family val="1"/>
      </rPr>
      <t>9600bps</t>
    </r>
    <r>
      <rPr>
        <sz val="10"/>
        <rFont val="宋体"/>
        <family val="0"/>
      </rPr>
      <t>，主干可达</t>
    </r>
    <r>
      <rPr>
        <sz val="10"/>
        <rFont val="Times New Roman"/>
        <family val="1"/>
      </rPr>
      <t>57600bps
5</t>
    </r>
    <r>
      <rPr>
        <sz val="10"/>
        <rFont val="宋体"/>
        <family val="0"/>
      </rPr>
      <t>、安装方式：</t>
    </r>
    <r>
      <rPr>
        <sz val="10"/>
        <rFont val="Times New Roman"/>
        <family val="1"/>
      </rPr>
      <t>DIN</t>
    </r>
    <r>
      <rPr>
        <sz val="10"/>
        <rFont val="宋体"/>
        <family val="0"/>
      </rPr>
      <t>导轨式安装</t>
    </r>
  </si>
  <si>
    <t>BAS管理服务器</t>
  </si>
  <si>
    <t>P42.8/DDR512M/120G</t>
  </si>
  <si>
    <t>自购</t>
  </si>
  <si>
    <t>台式计算机</t>
  </si>
  <si>
    <t>交换机</t>
  </si>
  <si>
    <r>
      <rPr>
        <sz val="10"/>
        <rFont val="Times New Roman"/>
        <family val="1"/>
      </rPr>
      <t>24</t>
    </r>
    <r>
      <rPr>
        <sz val="10"/>
        <rFont val="宋体"/>
        <family val="0"/>
      </rPr>
      <t>口</t>
    </r>
  </si>
  <si>
    <r>
      <rPr>
        <sz val="10"/>
        <rFont val="Times New Roman"/>
        <family val="1"/>
      </rPr>
      <t>24</t>
    </r>
    <r>
      <rPr>
        <sz val="10"/>
        <rFont val="宋体"/>
        <family val="0"/>
      </rPr>
      <t>口千兆三层交换机</t>
    </r>
  </si>
  <si>
    <t>BAS后备电源</t>
  </si>
  <si>
    <r>
      <rPr>
        <sz val="10"/>
        <rFont val="Times New Roman"/>
        <family val="1"/>
      </rPr>
      <t>3KW</t>
    </r>
    <r>
      <rPr>
        <sz val="10"/>
        <rFont val="宋体"/>
        <family val="0"/>
      </rPr>
      <t>扣备电池，延长半小时</t>
    </r>
  </si>
  <si>
    <t>打印机</t>
  </si>
  <si>
    <t>六、BAS软件部分</t>
  </si>
  <si>
    <t>系统管理平台软件</t>
  </si>
  <si>
    <t>H-SMALL</t>
  </si>
  <si>
    <t>OWS 工作站软件 带软件手册及看门狗 附加画图工具</t>
  </si>
  <si>
    <t>系统图形化软件</t>
  </si>
  <si>
    <t>H-SMALL-1</t>
  </si>
  <si>
    <t>系统图形化软件模块</t>
  </si>
  <si>
    <t>报警管理软件</t>
  </si>
  <si>
    <t>H-SMALL-2</t>
  </si>
  <si>
    <t>报警管理软件模块</t>
  </si>
  <si>
    <t>历史记录软件</t>
  </si>
  <si>
    <t>H-SMALL-3</t>
  </si>
  <si>
    <t>历史记录软件模块</t>
  </si>
  <si>
    <t>电子地图软件</t>
  </si>
  <si>
    <t>H-SMALL-4</t>
  </si>
  <si>
    <t>电子地图软件模块</t>
  </si>
  <si>
    <t>用户权限软件软件</t>
  </si>
  <si>
    <t>H-SMALL-5</t>
  </si>
  <si>
    <t>用户权限软件软件模块</t>
  </si>
  <si>
    <t>六、BAS线材部分</t>
  </si>
  <si>
    <t>双绞电缆</t>
  </si>
  <si>
    <t>超五类</t>
  </si>
  <si>
    <t>米</t>
  </si>
  <si>
    <t>通讯双绞电缆</t>
  </si>
  <si>
    <t>数字信号线</t>
  </si>
  <si>
    <t>RVV2*0.5</t>
  </si>
  <si>
    <t>模拟信号线</t>
  </si>
  <si>
    <t>RVVP2*0.5</t>
  </si>
  <si>
    <t>电源线</t>
  </si>
  <si>
    <t>七、管材部分</t>
  </si>
  <si>
    <t>PVC管</t>
  </si>
  <si>
    <r>
      <rPr>
        <sz val="10"/>
        <color indexed="8"/>
        <rFont val="宋体"/>
        <family val="0"/>
      </rPr>
      <t>￠</t>
    </r>
    <r>
      <rPr>
        <sz val="12"/>
        <rFont val="Times New Roman"/>
        <family val="1"/>
      </rPr>
      <t>20</t>
    </r>
  </si>
  <si>
    <t>符合国标</t>
  </si>
  <si>
    <r>
      <rPr>
        <sz val="10"/>
        <color indexed="8"/>
        <rFont val="宋体"/>
        <family val="0"/>
      </rPr>
      <t>￠</t>
    </r>
    <r>
      <rPr>
        <sz val="12"/>
        <rFont val="Times New Roman"/>
        <family val="1"/>
      </rPr>
      <t>25</t>
    </r>
  </si>
  <si>
    <t>PVC弯通</t>
  </si>
  <si>
    <t>PVC直通</t>
  </si>
  <si>
    <t>PVC三通</t>
  </si>
  <si>
    <t>卡码</t>
  </si>
  <si>
    <t>扎带</t>
  </si>
  <si>
    <t>包</t>
  </si>
  <si>
    <t>PVC管接线盒</t>
  </si>
  <si>
    <t>其它辅助材料</t>
  </si>
  <si>
    <t>八、以上全部设备合计：</t>
  </si>
  <si>
    <t>九、安装调试费=全部设备总合计*15%</t>
  </si>
  <si>
    <r>
      <rPr>
        <b/>
        <sz val="10"/>
        <rFont val="宋体"/>
        <family val="0"/>
      </rPr>
      <t>十、税金</t>
    </r>
    <r>
      <rPr>
        <b/>
        <sz val="10"/>
        <rFont val="Arial"/>
        <family val="2"/>
      </rPr>
      <t>=(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+</t>
    </r>
    <r>
      <rPr>
        <b/>
        <sz val="10"/>
        <rFont val="宋体"/>
        <family val="0"/>
      </rPr>
      <t>运输安装调试费</t>
    </r>
    <r>
      <rPr>
        <b/>
        <sz val="10"/>
        <rFont val="Arial"/>
        <family val="2"/>
      </rPr>
      <t>)*6%</t>
    </r>
  </si>
  <si>
    <t>十一、系统工程总价=全部设备总合计+运输安装调试费)+税金</t>
  </si>
  <si>
    <t>备注：</t>
  </si>
  <si>
    <t>1.以上报价含税（普票），以人民币结算；</t>
  </si>
  <si>
    <t>2.供货周期为十天；</t>
  </si>
  <si>
    <t>3.此报价有效期为九十天；</t>
  </si>
  <si>
    <t>4.产品保质期为12个月（交货时起）；</t>
  </si>
  <si>
    <t>报价单位:广州莱安智能化系统开发有限公司</t>
  </si>
  <si>
    <t>网址:http://www.kitozer.com</t>
  </si>
  <si>
    <t xml:space="preserve">地址:广州市天河区中山大道建中路5号天河软件园海天楼3A06 
</t>
  </si>
  <si>
    <t>用户服务中心：020-85574618  85574628 85574638 85698805 85698850  85698857</t>
  </si>
  <si>
    <t xml:space="preserve">联系人：周先生：13922289957 </t>
  </si>
  <si>
    <t>一、楼宇自控系统工程报价明细清单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</si>
</sst>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  <numFmt numFmtId="177" formatCode="#,##0_);[Red]\(#,##0\)"/>
    <numFmt numFmtId="178" formatCode="#,##0.00_ "/>
    <numFmt numFmtId="179" formatCode="#,##0.00_);[Red]\(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i/>
      <u val="single"/>
      <sz val="12"/>
      <color indexed="10"/>
      <name val="宋体"/>
      <family val="0"/>
    </font>
    <font>
      <b/>
      <sz val="10"/>
      <name val="SimSun"/>
      <family val="0"/>
    </font>
    <font>
      <b/>
      <sz val="9"/>
      <name val="SimSun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7" fillId="0" borderId="0">
      <alignment/>
      <protection/>
    </xf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7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2" fillId="0" borderId="9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2" fillId="0" borderId="12" xfId="62" applyNumberFormat="1" applyFont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2" xfId="65" applyFont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8" fillId="0" borderId="12" xfId="65" applyFont="1" applyFill="1" applyBorder="1" applyAlignment="1">
      <alignment horizontal="center" vertical="center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77" fontId="9" fillId="0" borderId="12" xfId="31" applyNumberFormat="1" applyFont="1" applyBorder="1" applyAlignment="1">
      <alignment horizontal="center" vertical="center"/>
      <protection/>
    </xf>
    <xf numFmtId="0" fontId="10" fillId="0" borderId="12" xfId="31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wrapText="1"/>
    </xf>
    <xf numFmtId="177" fontId="9" fillId="0" borderId="12" xfId="62" applyNumberFormat="1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 wrapText="1"/>
      <protection/>
    </xf>
    <xf numFmtId="177" fontId="13" fillId="0" borderId="12" xfId="62" applyNumberFormat="1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178" fontId="9" fillId="0" borderId="12" xfId="0" applyNumberFormat="1" applyFont="1" applyFill="1" applyBorder="1" applyAlignment="1">
      <alignment horizontal="left" vertical="center"/>
    </xf>
    <xf numFmtId="178" fontId="14" fillId="0" borderId="12" xfId="0" applyNumberFormat="1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179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center" vertical="center"/>
    </xf>
    <xf numFmtId="179" fontId="16" fillId="0" borderId="1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 wrapText="1" shrinkToFit="1"/>
    </xf>
    <xf numFmtId="179" fontId="4" fillId="0" borderId="12" xfId="31" applyNumberFormat="1" applyFont="1" applyBorder="1" applyAlignment="1">
      <alignment horizontal="center" vertical="center"/>
      <protection/>
    </xf>
    <xf numFmtId="179" fontId="11" fillId="0" borderId="12" xfId="0" applyNumberFormat="1" applyFont="1" applyFill="1" applyBorder="1" applyAlignment="1">
      <alignment horizontal="center" vertical="center"/>
    </xf>
    <xf numFmtId="179" fontId="10" fillId="0" borderId="12" xfId="0" applyNumberFormat="1" applyFont="1" applyFill="1" applyBorder="1" applyAlignment="1">
      <alignment horizontal="center" vertical="center"/>
    </xf>
    <xf numFmtId="179" fontId="9" fillId="0" borderId="12" xfId="62" applyNumberFormat="1" applyFont="1" applyFill="1" applyBorder="1" applyAlignment="1">
      <alignment horizontal="center" vertical="center"/>
      <protection/>
    </xf>
    <xf numFmtId="179" fontId="2" fillId="0" borderId="12" xfId="62" applyNumberFormat="1" applyFont="1" applyFill="1" applyBorder="1" applyAlignment="1">
      <alignment horizontal="center" vertical="center"/>
      <protection/>
    </xf>
    <xf numFmtId="179" fontId="13" fillId="0" borderId="12" xfId="0" applyNumberFormat="1" applyFont="1" applyFill="1" applyBorder="1" applyAlignment="1">
      <alignment horizontal="center" vertical="center"/>
    </xf>
    <xf numFmtId="179" fontId="19" fillId="0" borderId="12" xfId="62" applyNumberFormat="1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 13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66</xdr:row>
      <xdr:rowOff>161925</xdr:rowOff>
    </xdr:from>
    <xdr:to>
      <xdr:col>4</xdr:col>
      <xdr:colOff>123825</xdr:colOff>
      <xdr:row>66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09975" y="2090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66</xdr:row>
      <xdr:rowOff>161925</xdr:rowOff>
    </xdr:from>
    <xdr:to>
      <xdr:col>4</xdr:col>
      <xdr:colOff>123825</xdr:colOff>
      <xdr:row>66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09975" y="2090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73</xdr:row>
      <xdr:rowOff>161925</xdr:rowOff>
    </xdr:from>
    <xdr:to>
      <xdr:col>4</xdr:col>
      <xdr:colOff>123825</xdr:colOff>
      <xdr:row>73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09975" y="23107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73</xdr:row>
      <xdr:rowOff>161925</xdr:rowOff>
    </xdr:from>
    <xdr:to>
      <xdr:col>4</xdr:col>
      <xdr:colOff>123825</xdr:colOff>
      <xdr:row>73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09975" y="23107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85</xdr:row>
      <xdr:rowOff>161925</xdr:rowOff>
    </xdr:from>
    <xdr:to>
      <xdr:col>4</xdr:col>
      <xdr:colOff>123825</xdr:colOff>
      <xdr:row>85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09975" y="26879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85</xdr:row>
      <xdr:rowOff>161925</xdr:rowOff>
    </xdr:from>
    <xdr:to>
      <xdr:col>4</xdr:col>
      <xdr:colOff>123825</xdr:colOff>
      <xdr:row>85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09975" y="26879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65</xdr:row>
      <xdr:rowOff>161925</xdr:rowOff>
    </xdr:from>
    <xdr:to>
      <xdr:col>2</xdr:col>
      <xdr:colOff>495300</xdr:colOff>
      <xdr:row>65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76525" y="20593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65</xdr:row>
      <xdr:rowOff>161925</xdr:rowOff>
    </xdr:from>
    <xdr:to>
      <xdr:col>2</xdr:col>
      <xdr:colOff>495300</xdr:colOff>
      <xdr:row>65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76525" y="20593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72</xdr:row>
      <xdr:rowOff>161925</xdr:rowOff>
    </xdr:from>
    <xdr:to>
      <xdr:col>2</xdr:col>
      <xdr:colOff>495300</xdr:colOff>
      <xdr:row>72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76525" y="227933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72</xdr:row>
      <xdr:rowOff>161925</xdr:rowOff>
    </xdr:from>
    <xdr:to>
      <xdr:col>2</xdr:col>
      <xdr:colOff>495300</xdr:colOff>
      <xdr:row>72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76525" y="227933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84</xdr:row>
      <xdr:rowOff>161925</xdr:rowOff>
    </xdr:from>
    <xdr:to>
      <xdr:col>2</xdr:col>
      <xdr:colOff>495300</xdr:colOff>
      <xdr:row>84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76525" y="26565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84</xdr:row>
      <xdr:rowOff>161925</xdr:rowOff>
    </xdr:from>
    <xdr:to>
      <xdr:col>2</xdr:col>
      <xdr:colOff>495300</xdr:colOff>
      <xdr:row>84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76525" y="26565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SheetLayoutView="100" workbookViewId="0" topLeftCell="A1">
      <selection activeCell="A1" sqref="A1:I101"/>
    </sheetView>
  </sheetViews>
  <sheetFormatPr defaultColWidth="9.00390625" defaultRowHeight="15"/>
  <cols>
    <col min="1" max="9" width="15.57421875" style="0" customWidth="1"/>
  </cols>
  <sheetData>
    <row r="1" spans="1:9" ht="24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.75" customHeight="1">
      <c r="A3" s="42" t="s">
        <v>2</v>
      </c>
      <c r="B3" s="42"/>
      <c r="C3" s="42"/>
      <c r="D3" s="42"/>
      <c r="E3" s="42"/>
      <c r="F3" s="42"/>
      <c r="G3" s="42"/>
      <c r="H3" s="42"/>
      <c r="I3" s="55"/>
    </row>
    <row r="4" spans="1:9" ht="24.75" customHeight="1">
      <c r="A4" s="5" t="s">
        <v>3</v>
      </c>
      <c r="B4" s="6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43" t="s">
        <v>9</v>
      </c>
      <c r="H4" s="43" t="s">
        <v>10</v>
      </c>
      <c r="I4" s="7" t="s">
        <v>11</v>
      </c>
    </row>
    <row r="5" spans="1:9" ht="24.75" customHeight="1">
      <c r="A5" s="8">
        <v>1</v>
      </c>
      <c r="B5" s="9" t="s">
        <v>12</v>
      </c>
      <c r="C5" s="44" t="s">
        <v>13</v>
      </c>
      <c r="D5" s="45">
        <v>7</v>
      </c>
      <c r="E5" s="10" t="s">
        <v>14</v>
      </c>
      <c r="F5" s="11" t="s">
        <v>15</v>
      </c>
      <c r="G5" s="46">
        <v>220</v>
      </c>
      <c r="H5" s="46">
        <f aca="true" t="shared" si="0" ref="H5:H14">G5*D5</f>
        <v>1540</v>
      </c>
      <c r="I5" s="56" t="s">
        <v>16</v>
      </c>
    </row>
    <row r="6" spans="1:9" ht="24.75" customHeight="1">
      <c r="A6" s="8">
        <v>2</v>
      </c>
      <c r="B6" s="9" t="s">
        <v>17</v>
      </c>
      <c r="C6" s="44" t="s">
        <v>18</v>
      </c>
      <c r="D6" s="45">
        <v>4</v>
      </c>
      <c r="E6" s="10" t="s">
        <v>14</v>
      </c>
      <c r="F6" s="11" t="s">
        <v>15</v>
      </c>
      <c r="G6" s="46">
        <v>680</v>
      </c>
      <c r="H6" s="46">
        <f t="shared" si="0"/>
        <v>2720</v>
      </c>
      <c r="I6" s="57" t="s">
        <v>19</v>
      </c>
    </row>
    <row r="7" spans="1:9" ht="24.75" customHeight="1">
      <c r="A7" s="8">
        <v>3</v>
      </c>
      <c r="B7" s="9" t="s">
        <v>20</v>
      </c>
      <c r="C7" s="44" t="s">
        <v>21</v>
      </c>
      <c r="D7" s="45">
        <v>16</v>
      </c>
      <c r="E7" s="10" t="s">
        <v>14</v>
      </c>
      <c r="F7" s="11" t="s">
        <v>15</v>
      </c>
      <c r="G7" s="46">
        <v>168</v>
      </c>
      <c r="H7" s="46">
        <f t="shared" si="0"/>
        <v>2688</v>
      </c>
      <c r="I7" s="57" t="s">
        <v>22</v>
      </c>
    </row>
    <row r="8" spans="1:9" ht="24.75" customHeight="1">
      <c r="A8" s="8">
        <v>4</v>
      </c>
      <c r="B8" s="9" t="s">
        <v>23</v>
      </c>
      <c r="C8" s="44" t="s">
        <v>24</v>
      </c>
      <c r="D8" s="45">
        <v>1</v>
      </c>
      <c r="E8" s="10" t="s">
        <v>25</v>
      </c>
      <c r="F8" s="11" t="s">
        <v>15</v>
      </c>
      <c r="G8" s="46">
        <v>6800</v>
      </c>
      <c r="H8" s="46">
        <f t="shared" si="0"/>
        <v>6800</v>
      </c>
      <c r="I8" s="57" t="s">
        <v>26</v>
      </c>
    </row>
    <row r="9" spans="1:9" ht="24.75" customHeight="1">
      <c r="A9" s="8">
        <v>5</v>
      </c>
      <c r="B9" s="9" t="s">
        <v>27</v>
      </c>
      <c r="C9" s="44" t="s">
        <v>28</v>
      </c>
      <c r="D9" s="45">
        <v>1</v>
      </c>
      <c r="E9" s="10" t="s">
        <v>14</v>
      </c>
      <c r="F9" s="11" t="s">
        <v>15</v>
      </c>
      <c r="G9" s="46">
        <v>1680</v>
      </c>
      <c r="H9" s="46">
        <f t="shared" si="0"/>
        <v>1680</v>
      </c>
      <c r="I9" s="57" t="s">
        <v>29</v>
      </c>
    </row>
    <row r="10" spans="1:9" ht="24.75" customHeight="1">
      <c r="A10" s="8">
        <v>6</v>
      </c>
      <c r="B10" s="9" t="s">
        <v>30</v>
      </c>
      <c r="C10" s="44" t="s">
        <v>31</v>
      </c>
      <c r="D10" s="45">
        <v>16</v>
      </c>
      <c r="E10" s="10" t="s">
        <v>14</v>
      </c>
      <c r="F10" s="11" t="s">
        <v>15</v>
      </c>
      <c r="G10" s="46">
        <v>120</v>
      </c>
      <c r="H10" s="46">
        <f t="shared" si="0"/>
        <v>1920</v>
      </c>
      <c r="I10" s="57" t="s">
        <v>32</v>
      </c>
    </row>
    <row r="11" spans="1:9" ht="24.75" customHeight="1">
      <c r="A11" s="8">
        <v>7</v>
      </c>
      <c r="B11" s="9" t="s">
        <v>33</v>
      </c>
      <c r="C11" s="44" t="s">
        <v>34</v>
      </c>
      <c r="D11" s="45">
        <v>16</v>
      </c>
      <c r="E11" s="10" t="s">
        <v>14</v>
      </c>
      <c r="F11" s="11" t="s">
        <v>15</v>
      </c>
      <c r="G11" s="46">
        <v>120</v>
      </c>
      <c r="H11" s="46">
        <f t="shared" si="0"/>
        <v>1920</v>
      </c>
      <c r="I11" s="57" t="s">
        <v>35</v>
      </c>
    </row>
    <row r="12" spans="1:9" ht="24.75" customHeight="1">
      <c r="A12" s="8">
        <v>8</v>
      </c>
      <c r="B12" s="9" t="s">
        <v>36</v>
      </c>
      <c r="C12" s="44" t="s">
        <v>37</v>
      </c>
      <c r="D12" s="45">
        <v>16</v>
      </c>
      <c r="E12" s="10" t="s">
        <v>14</v>
      </c>
      <c r="F12" s="11" t="s">
        <v>15</v>
      </c>
      <c r="G12" s="46">
        <v>168</v>
      </c>
      <c r="H12" s="46">
        <f t="shared" si="0"/>
        <v>2688</v>
      </c>
      <c r="I12" s="56" t="s">
        <v>38</v>
      </c>
    </row>
    <row r="13" spans="1:9" ht="24.75" customHeight="1">
      <c r="A13" s="8">
        <v>9</v>
      </c>
      <c r="B13" s="9" t="s">
        <v>39</v>
      </c>
      <c r="C13" s="44" t="s">
        <v>40</v>
      </c>
      <c r="D13" s="45">
        <v>16</v>
      </c>
      <c r="E13" s="10" t="s">
        <v>14</v>
      </c>
      <c r="F13" s="11" t="s">
        <v>15</v>
      </c>
      <c r="G13" s="46">
        <v>580</v>
      </c>
      <c r="H13" s="46">
        <f t="shared" si="0"/>
        <v>9280</v>
      </c>
      <c r="I13" s="56" t="s">
        <v>41</v>
      </c>
    </row>
    <row r="14" spans="1:9" ht="24.75" customHeight="1">
      <c r="A14" s="8">
        <v>10</v>
      </c>
      <c r="B14" s="9" t="s">
        <v>42</v>
      </c>
      <c r="C14" s="44" t="s">
        <v>43</v>
      </c>
      <c r="D14" s="45">
        <v>7</v>
      </c>
      <c r="E14" s="10" t="s">
        <v>14</v>
      </c>
      <c r="F14" s="11" t="s">
        <v>15</v>
      </c>
      <c r="G14" s="46">
        <v>1980</v>
      </c>
      <c r="H14" s="46">
        <f t="shared" si="0"/>
        <v>13860</v>
      </c>
      <c r="I14" s="56" t="s">
        <v>44</v>
      </c>
    </row>
    <row r="15" spans="1:9" ht="24.75" customHeight="1">
      <c r="A15" s="12"/>
      <c r="B15" s="13"/>
      <c r="C15" s="13"/>
      <c r="D15" s="12"/>
      <c r="E15" s="12"/>
      <c r="F15" s="13"/>
      <c r="G15" s="47" t="s">
        <v>45</v>
      </c>
      <c r="H15" s="48">
        <f>SUM(H5:H14)</f>
        <v>45096</v>
      </c>
      <c r="I15" s="14"/>
    </row>
    <row r="16" spans="1:9" ht="24.75" customHeight="1">
      <c r="A16" s="15" t="s">
        <v>46</v>
      </c>
      <c r="B16" s="15"/>
      <c r="C16" s="15"/>
      <c r="D16" s="15"/>
      <c r="E16" s="15"/>
      <c r="F16" s="15"/>
      <c r="G16" s="15"/>
      <c r="H16" s="15"/>
      <c r="I16" s="16"/>
    </row>
    <row r="17" spans="1:9" ht="24.75" customHeight="1">
      <c r="A17" s="5" t="s">
        <v>3</v>
      </c>
      <c r="B17" s="6" t="s">
        <v>4</v>
      </c>
      <c r="C17" s="6" t="s">
        <v>5</v>
      </c>
      <c r="D17" s="5" t="s">
        <v>6</v>
      </c>
      <c r="E17" s="5" t="s">
        <v>7</v>
      </c>
      <c r="F17" s="5" t="s">
        <v>8</v>
      </c>
      <c r="G17" s="43" t="s">
        <v>9</v>
      </c>
      <c r="H17" s="43" t="s">
        <v>10</v>
      </c>
      <c r="I17" s="7" t="s">
        <v>11</v>
      </c>
    </row>
    <row r="18" spans="1:9" ht="24.75" customHeight="1">
      <c r="A18" s="8">
        <v>1</v>
      </c>
      <c r="B18" s="9" t="s">
        <v>47</v>
      </c>
      <c r="C18" s="44" t="s">
        <v>48</v>
      </c>
      <c r="D18" s="45">
        <v>4</v>
      </c>
      <c r="E18" s="10" t="s">
        <v>14</v>
      </c>
      <c r="F18" s="17" t="s">
        <v>15</v>
      </c>
      <c r="G18" s="46">
        <v>6800</v>
      </c>
      <c r="H18" s="46">
        <f aca="true" t="shared" si="1" ref="H18:H22">G18*D18</f>
        <v>27200</v>
      </c>
      <c r="I18" s="9" t="s">
        <v>49</v>
      </c>
    </row>
    <row r="19" spans="1:9" ht="24.75" customHeight="1">
      <c r="A19" s="8">
        <v>2</v>
      </c>
      <c r="B19" s="9" t="s">
        <v>50</v>
      </c>
      <c r="C19" s="44" t="s">
        <v>51</v>
      </c>
      <c r="D19" s="45">
        <v>16</v>
      </c>
      <c r="E19" s="10" t="s">
        <v>14</v>
      </c>
      <c r="F19" s="17" t="s">
        <v>15</v>
      </c>
      <c r="G19" s="46">
        <v>1200</v>
      </c>
      <c r="H19" s="46">
        <f t="shared" si="1"/>
        <v>19200</v>
      </c>
      <c r="I19" s="9" t="s">
        <v>52</v>
      </c>
    </row>
    <row r="20" spans="1:9" ht="24.75" customHeight="1">
      <c r="A20" s="8">
        <v>3</v>
      </c>
      <c r="B20" s="9" t="s">
        <v>53</v>
      </c>
      <c r="C20" s="44" t="s">
        <v>54</v>
      </c>
      <c r="D20" s="45">
        <v>16</v>
      </c>
      <c r="E20" s="10" t="s">
        <v>14</v>
      </c>
      <c r="F20" s="17" t="s">
        <v>15</v>
      </c>
      <c r="G20" s="46">
        <v>1200</v>
      </c>
      <c r="H20" s="46">
        <f t="shared" si="1"/>
        <v>19200</v>
      </c>
      <c r="I20" s="9" t="s">
        <v>55</v>
      </c>
    </row>
    <row r="21" spans="1:9" ht="24.75" customHeight="1">
      <c r="A21" s="8">
        <v>4</v>
      </c>
      <c r="B21" s="9" t="s">
        <v>56</v>
      </c>
      <c r="C21" s="44" t="s">
        <v>57</v>
      </c>
      <c r="D21" s="45">
        <v>1</v>
      </c>
      <c r="E21" s="10" t="s">
        <v>14</v>
      </c>
      <c r="F21" s="17" t="s">
        <v>15</v>
      </c>
      <c r="G21" s="46">
        <v>4800</v>
      </c>
      <c r="H21" s="46">
        <f t="shared" si="1"/>
        <v>4800</v>
      </c>
      <c r="I21" s="9" t="s">
        <v>58</v>
      </c>
    </row>
    <row r="22" spans="1:9" ht="24.75" customHeight="1">
      <c r="A22" s="8">
        <v>5</v>
      </c>
      <c r="B22" s="13" t="s">
        <v>59</v>
      </c>
      <c r="C22" s="13" t="s">
        <v>60</v>
      </c>
      <c r="D22" s="12">
        <v>37</v>
      </c>
      <c r="E22" s="10" t="s">
        <v>14</v>
      </c>
      <c r="F22" s="17" t="s">
        <v>15</v>
      </c>
      <c r="G22" s="47">
        <v>150</v>
      </c>
      <c r="H22" s="46">
        <f t="shared" si="1"/>
        <v>5550</v>
      </c>
      <c r="I22" s="13" t="s">
        <v>59</v>
      </c>
    </row>
    <row r="23" spans="1:9" ht="24.75" customHeight="1">
      <c r="A23" s="12"/>
      <c r="B23" s="13"/>
      <c r="C23" s="13"/>
      <c r="D23" s="12"/>
      <c r="E23" s="12"/>
      <c r="F23" s="13"/>
      <c r="G23" s="47" t="s">
        <v>45</v>
      </c>
      <c r="H23" s="48">
        <f>SUM(H18:H22)</f>
        <v>75950</v>
      </c>
      <c r="I23" s="14"/>
    </row>
    <row r="24" spans="1:9" ht="24.75" customHeight="1">
      <c r="A24" s="15" t="s">
        <v>61</v>
      </c>
      <c r="B24" s="15"/>
      <c r="C24" s="15"/>
      <c r="D24" s="15"/>
      <c r="E24" s="15"/>
      <c r="F24" s="15"/>
      <c r="G24" s="15"/>
      <c r="H24" s="15"/>
      <c r="I24" s="16"/>
    </row>
    <row r="25" spans="1:9" ht="24.75" customHeight="1">
      <c r="A25" s="5" t="s">
        <v>3</v>
      </c>
      <c r="B25" s="6" t="s">
        <v>4</v>
      </c>
      <c r="C25" s="6" t="s">
        <v>5</v>
      </c>
      <c r="D25" s="5" t="s">
        <v>6</v>
      </c>
      <c r="E25" s="5" t="s">
        <v>7</v>
      </c>
      <c r="F25" s="5" t="s">
        <v>8</v>
      </c>
      <c r="G25" s="43" t="s">
        <v>9</v>
      </c>
      <c r="H25" s="43" t="s">
        <v>10</v>
      </c>
      <c r="I25" s="7" t="s">
        <v>11</v>
      </c>
    </row>
    <row r="26" spans="1:9" ht="24.75" customHeight="1">
      <c r="A26" s="8">
        <v>1</v>
      </c>
      <c r="B26" s="9" t="s">
        <v>62</v>
      </c>
      <c r="C26" s="44" t="s">
        <v>63</v>
      </c>
      <c r="D26" s="45">
        <v>10</v>
      </c>
      <c r="E26" s="10" t="s">
        <v>25</v>
      </c>
      <c r="F26" s="13" t="s">
        <v>64</v>
      </c>
      <c r="G26" s="46">
        <v>8900</v>
      </c>
      <c r="H26" s="49">
        <f aca="true" t="shared" si="2" ref="H26:H29">G26*D26</f>
        <v>89000</v>
      </c>
      <c r="I26" s="9" t="s">
        <v>65</v>
      </c>
    </row>
    <row r="27" spans="1:9" ht="24.75" customHeight="1">
      <c r="A27" s="8">
        <v>2</v>
      </c>
      <c r="B27" s="9" t="s">
        <v>66</v>
      </c>
      <c r="C27" s="44" t="s">
        <v>67</v>
      </c>
      <c r="D27" s="45">
        <v>11</v>
      </c>
      <c r="E27" s="10" t="s">
        <v>25</v>
      </c>
      <c r="F27" s="13" t="s">
        <v>64</v>
      </c>
      <c r="G27" s="46">
        <v>6800</v>
      </c>
      <c r="H27" s="49">
        <f t="shared" si="2"/>
        <v>74800</v>
      </c>
      <c r="I27" s="9" t="s">
        <v>68</v>
      </c>
    </row>
    <row r="28" spans="1:9" ht="24.75" customHeight="1">
      <c r="A28" s="8">
        <v>3</v>
      </c>
      <c r="B28" s="9" t="s">
        <v>69</v>
      </c>
      <c r="C28" s="44" t="s">
        <v>70</v>
      </c>
      <c r="D28" s="45">
        <v>5</v>
      </c>
      <c r="E28" s="10" t="s">
        <v>25</v>
      </c>
      <c r="F28" s="13" t="s">
        <v>64</v>
      </c>
      <c r="G28" s="46">
        <v>6980</v>
      </c>
      <c r="H28" s="49">
        <f t="shared" si="2"/>
        <v>34900</v>
      </c>
      <c r="I28" s="9" t="s">
        <v>69</v>
      </c>
    </row>
    <row r="29" spans="1:9" ht="24.75" customHeight="1">
      <c r="A29" s="8">
        <v>4</v>
      </c>
      <c r="B29" s="9" t="s">
        <v>71</v>
      </c>
      <c r="C29" s="44" t="s">
        <v>72</v>
      </c>
      <c r="D29" s="45">
        <v>30</v>
      </c>
      <c r="E29" s="10" t="s">
        <v>14</v>
      </c>
      <c r="F29" s="13" t="s">
        <v>64</v>
      </c>
      <c r="G29" s="46">
        <v>700</v>
      </c>
      <c r="H29" s="49">
        <f t="shared" si="2"/>
        <v>21000</v>
      </c>
      <c r="I29" s="18" t="s">
        <v>73</v>
      </c>
    </row>
    <row r="30" spans="1:9" ht="24.75" customHeight="1">
      <c r="A30" s="12"/>
      <c r="B30" s="13"/>
      <c r="C30" s="13"/>
      <c r="D30" s="12"/>
      <c r="E30" s="12"/>
      <c r="F30" s="13"/>
      <c r="G30" s="47" t="s">
        <v>45</v>
      </c>
      <c r="H30" s="48">
        <f>SUM(H25:H29)</f>
        <v>219700</v>
      </c>
      <c r="I30" s="14"/>
    </row>
    <row r="31" spans="1:9" ht="24.75" customHeight="1">
      <c r="A31" s="15" t="s">
        <v>74</v>
      </c>
      <c r="B31" s="15"/>
      <c r="C31" s="15"/>
      <c r="D31" s="15"/>
      <c r="E31" s="15"/>
      <c r="F31" s="15"/>
      <c r="G31" s="15"/>
      <c r="H31" s="15"/>
      <c r="I31" s="16"/>
    </row>
    <row r="32" spans="1:9" ht="24.75" customHeight="1">
      <c r="A32" s="5" t="s">
        <v>3</v>
      </c>
      <c r="B32" s="6" t="s">
        <v>4</v>
      </c>
      <c r="C32" s="6" t="s">
        <v>5</v>
      </c>
      <c r="D32" s="5" t="s">
        <v>6</v>
      </c>
      <c r="E32" s="5" t="s">
        <v>7</v>
      </c>
      <c r="F32" s="5" t="s">
        <v>8</v>
      </c>
      <c r="G32" s="43" t="s">
        <v>9</v>
      </c>
      <c r="H32" s="43" t="s">
        <v>10</v>
      </c>
      <c r="I32" s="7" t="s">
        <v>11</v>
      </c>
    </row>
    <row r="33" spans="1:9" ht="24.75" customHeight="1">
      <c r="A33" s="8">
        <v>1</v>
      </c>
      <c r="B33" s="9" t="s">
        <v>75</v>
      </c>
      <c r="C33" s="44" t="s">
        <v>76</v>
      </c>
      <c r="D33" s="45">
        <v>16</v>
      </c>
      <c r="E33" s="10" t="s">
        <v>25</v>
      </c>
      <c r="F33" s="13" t="s">
        <v>64</v>
      </c>
      <c r="G33" s="46">
        <v>580</v>
      </c>
      <c r="H33" s="49">
        <f aca="true" t="shared" si="3" ref="H33:H41">G33*D33</f>
        <v>9280</v>
      </c>
      <c r="I33" s="9" t="s">
        <v>75</v>
      </c>
    </row>
    <row r="34" spans="1:9" ht="24.75" customHeight="1">
      <c r="A34" s="8">
        <v>2</v>
      </c>
      <c r="B34" s="9" t="s">
        <v>77</v>
      </c>
      <c r="C34" s="50" t="s">
        <v>60</v>
      </c>
      <c r="D34" s="45">
        <v>16</v>
      </c>
      <c r="E34" s="10" t="s">
        <v>14</v>
      </c>
      <c r="F34" s="13" t="s">
        <v>64</v>
      </c>
      <c r="G34" s="46">
        <v>120</v>
      </c>
      <c r="H34" s="49">
        <f t="shared" si="3"/>
        <v>1920</v>
      </c>
      <c r="I34" s="9" t="s">
        <v>77</v>
      </c>
    </row>
    <row r="35" spans="1:9" ht="24.75" customHeight="1">
      <c r="A35" s="8">
        <v>3</v>
      </c>
      <c r="B35" s="9" t="s">
        <v>78</v>
      </c>
      <c r="C35" s="44" t="s">
        <v>79</v>
      </c>
      <c r="D35" s="45">
        <v>16</v>
      </c>
      <c r="E35" s="10" t="s">
        <v>14</v>
      </c>
      <c r="F35" s="13" t="s">
        <v>64</v>
      </c>
      <c r="G35" s="46">
        <v>150</v>
      </c>
      <c r="H35" s="49">
        <f t="shared" si="3"/>
        <v>2400</v>
      </c>
      <c r="I35" s="9" t="s">
        <v>78</v>
      </c>
    </row>
    <row r="36" spans="1:9" ht="24.75" customHeight="1">
      <c r="A36" s="8">
        <v>4</v>
      </c>
      <c r="B36" s="9" t="s">
        <v>80</v>
      </c>
      <c r="C36" s="44" t="s">
        <v>81</v>
      </c>
      <c r="D36" s="45">
        <v>16</v>
      </c>
      <c r="E36" s="10" t="s">
        <v>14</v>
      </c>
      <c r="F36" s="13" t="s">
        <v>64</v>
      </c>
      <c r="G36" s="46">
        <v>80</v>
      </c>
      <c r="H36" s="49">
        <f t="shared" si="3"/>
        <v>1280</v>
      </c>
      <c r="I36" s="9" t="s">
        <v>80</v>
      </c>
    </row>
    <row r="37" spans="1:9" ht="24.75" customHeight="1">
      <c r="A37" s="8">
        <v>5</v>
      </c>
      <c r="B37" s="9" t="s">
        <v>82</v>
      </c>
      <c r="C37" s="44"/>
      <c r="D37" s="45">
        <v>128</v>
      </c>
      <c r="E37" s="10" t="s">
        <v>14</v>
      </c>
      <c r="F37" s="13" t="s">
        <v>64</v>
      </c>
      <c r="G37" s="46">
        <v>38</v>
      </c>
      <c r="H37" s="49">
        <f t="shared" si="3"/>
        <v>4864</v>
      </c>
      <c r="I37" s="9" t="s">
        <v>82</v>
      </c>
    </row>
    <row r="38" spans="1:9" ht="24.75" customHeight="1">
      <c r="A38" s="8">
        <v>6</v>
      </c>
      <c r="B38" s="9" t="s">
        <v>83</v>
      </c>
      <c r="C38" s="44"/>
      <c r="D38" s="45">
        <v>16</v>
      </c>
      <c r="E38" s="10" t="s">
        <v>84</v>
      </c>
      <c r="F38" s="13" t="s">
        <v>64</v>
      </c>
      <c r="G38" s="46">
        <v>180</v>
      </c>
      <c r="H38" s="49">
        <f t="shared" si="3"/>
        <v>2880</v>
      </c>
      <c r="I38" s="9" t="s">
        <v>83</v>
      </c>
    </row>
    <row r="39" spans="1:9" ht="24.75" customHeight="1">
      <c r="A39" s="8">
        <v>7</v>
      </c>
      <c r="B39" s="9" t="s">
        <v>85</v>
      </c>
      <c r="C39" s="44"/>
      <c r="D39" s="45">
        <v>16</v>
      </c>
      <c r="E39" s="10" t="s">
        <v>14</v>
      </c>
      <c r="F39" s="13" t="s">
        <v>64</v>
      </c>
      <c r="G39" s="46">
        <v>38</v>
      </c>
      <c r="H39" s="49">
        <f t="shared" si="3"/>
        <v>608</v>
      </c>
      <c r="I39" s="9" t="s">
        <v>85</v>
      </c>
    </row>
    <row r="40" spans="1:9" ht="24.75" customHeight="1">
      <c r="A40" s="8">
        <v>8</v>
      </c>
      <c r="B40" s="9" t="s">
        <v>86</v>
      </c>
      <c r="C40" s="44"/>
      <c r="D40" s="45">
        <v>16</v>
      </c>
      <c r="E40" s="10" t="s">
        <v>87</v>
      </c>
      <c r="F40" s="13" t="s">
        <v>64</v>
      </c>
      <c r="G40" s="46">
        <v>48</v>
      </c>
      <c r="H40" s="49">
        <f t="shared" si="3"/>
        <v>768</v>
      </c>
      <c r="I40" s="9" t="s">
        <v>86</v>
      </c>
    </row>
    <row r="41" spans="1:9" ht="24.75" customHeight="1">
      <c r="A41" s="8">
        <v>9</v>
      </c>
      <c r="B41" s="9" t="s">
        <v>88</v>
      </c>
      <c r="C41" s="44"/>
      <c r="D41" s="45">
        <v>16</v>
      </c>
      <c r="E41" s="10" t="s">
        <v>89</v>
      </c>
      <c r="F41" s="13" t="s">
        <v>64</v>
      </c>
      <c r="G41" s="46">
        <v>50</v>
      </c>
      <c r="H41" s="49">
        <f t="shared" si="3"/>
        <v>800</v>
      </c>
      <c r="I41" s="9" t="s">
        <v>88</v>
      </c>
    </row>
    <row r="42" spans="1:9" ht="24.75" customHeight="1">
      <c r="A42" s="12"/>
      <c r="B42" s="13"/>
      <c r="C42" s="13"/>
      <c r="D42" s="12"/>
      <c r="E42" s="12"/>
      <c r="F42" s="13"/>
      <c r="G42" s="47" t="s">
        <v>45</v>
      </c>
      <c r="H42" s="48">
        <f>SUM(H33:H41)</f>
        <v>24800</v>
      </c>
      <c r="I42" s="14"/>
    </row>
    <row r="43" spans="1:9" ht="24.75" customHeight="1">
      <c r="A43" s="15" t="s">
        <v>90</v>
      </c>
      <c r="B43" s="15"/>
      <c r="C43" s="15"/>
      <c r="D43" s="15"/>
      <c r="E43" s="15"/>
      <c r="F43" s="15"/>
      <c r="G43" s="15"/>
      <c r="H43" s="15"/>
      <c r="I43" s="16"/>
    </row>
    <row r="44" spans="1:9" ht="24.75" customHeight="1">
      <c r="A44" s="5" t="s">
        <v>3</v>
      </c>
      <c r="B44" s="6" t="s">
        <v>4</v>
      </c>
      <c r="C44" s="6" t="s">
        <v>5</v>
      </c>
      <c r="D44" s="5" t="s">
        <v>6</v>
      </c>
      <c r="E44" s="5" t="s">
        <v>7</v>
      </c>
      <c r="F44" s="5" t="s">
        <v>8</v>
      </c>
      <c r="G44" s="43" t="s">
        <v>9</v>
      </c>
      <c r="H44" s="43" t="s">
        <v>10</v>
      </c>
      <c r="I44" s="7" t="s">
        <v>11</v>
      </c>
    </row>
    <row r="45" spans="1:9" ht="24.75" customHeight="1">
      <c r="A45" s="12">
        <v>1</v>
      </c>
      <c r="B45" s="14" t="s">
        <v>91</v>
      </c>
      <c r="C45" s="14" t="s">
        <v>92</v>
      </c>
      <c r="D45" s="12">
        <v>1</v>
      </c>
      <c r="E45" s="12" t="s">
        <v>84</v>
      </c>
      <c r="F45" s="13" t="s">
        <v>64</v>
      </c>
      <c r="G45" s="47">
        <v>12000</v>
      </c>
      <c r="H45" s="51">
        <f aca="true" t="shared" si="4" ref="H45:H49">G45*D45</f>
        <v>12000</v>
      </c>
      <c r="I45" s="14" t="s">
        <v>91</v>
      </c>
    </row>
    <row r="46" spans="1:9" ht="24.75" customHeight="1">
      <c r="A46" s="12">
        <v>2</v>
      </c>
      <c r="B46" s="14" t="s">
        <v>93</v>
      </c>
      <c r="C46" s="14" t="s">
        <v>94</v>
      </c>
      <c r="D46" s="12">
        <v>1</v>
      </c>
      <c r="E46" s="12" t="s">
        <v>84</v>
      </c>
      <c r="F46" s="13" t="s">
        <v>64</v>
      </c>
      <c r="G46" s="47">
        <v>12000</v>
      </c>
      <c r="H46" s="51">
        <f t="shared" si="4"/>
        <v>12000</v>
      </c>
      <c r="I46" s="14" t="s">
        <v>93</v>
      </c>
    </row>
    <row r="47" spans="1:9" ht="24.75" customHeight="1">
      <c r="A47" s="12">
        <v>3</v>
      </c>
      <c r="B47" s="14" t="s">
        <v>95</v>
      </c>
      <c r="C47" s="14" t="s">
        <v>96</v>
      </c>
      <c r="D47" s="12">
        <v>1</v>
      </c>
      <c r="E47" s="12" t="s">
        <v>84</v>
      </c>
      <c r="F47" s="13" t="s">
        <v>64</v>
      </c>
      <c r="G47" s="47">
        <v>12000</v>
      </c>
      <c r="H47" s="51">
        <f t="shared" si="4"/>
        <v>12000</v>
      </c>
      <c r="I47" s="14" t="s">
        <v>95</v>
      </c>
    </row>
    <row r="48" spans="1:9" ht="24.75" customHeight="1">
      <c r="A48" s="12">
        <v>4</v>
      </c>
      <c r="B48" s="14" t="s">
        <v>97</v>
      </c>
      <c r="C48" s="14" t="s">
        <v>98</v>
      </c>
      <c r="D48" s="12">
        <v>1</v>
      </c>
      <c r="E48" s="12" t="s">
        <v>84</v>
      </c>
      <c r="F48" s="13" t="s">
        <v>64</v>
      </c>
      <c r="G48" s="47">
        <v>12000</v>
      </c>
      <c r="H48" s="51">
        <f t="shared" si="4"/>
        <v>12000</v>
      </c>
      <c r="I48" s="14" t="s">
        <v>97</v>
      </c>
    </row>
    <row r="49" spans="1:9" ht="24.75" customHeight="1">
      <c r="A49" s="12">
        <v>5</v>
      </c>
      <c r="B49" s="14" t="s">
        <v>99</v>
      </c>
      <c r="C49" s="14" t="s">
        <v>100</v>
      </c>
      <c r="D49" s="12">
        <v>1</v>
      </c>
      <c r="E49" s="12" t="s">
        <v>84</v>
      </c>
      <c r="F49" s="13" t="s">
        <v>64</v>
      </c>
      <c r="G49" s="47">
        <v>12000</v>
      </c>
      <c r="H49" s="51">
        <f t="shared" si="4"/>
        <v>12000</v>
      </c>
      <c r="I49" s="14" t="s">
        <v>99</v>
      </c>
    </row>
    <row r="50" spans="1:9" ht="24.75" customHeight="1">
      <c r="A50" s="12"/>
      <c r="B50" s="13"/>
      <c r="C50" s="13"/>
      <c r="D50" s="12"/>
      <c r="E50" s="12"/>
      <c r="F50" s="13"/>
      <c r="G50" s="47" t="s">
        <v>45</v>
      </c>
      <c r="H50" s="48">
        <f>SUM(H45:H49)</f>
        <v>60000</v>
      </c>
      <c r="I50" s="14"/>
    </row>
    <row r="51" spans="1:9" ht="24.75" customHeight="1">
      <c r="A51" s="15" t="s">
        <v>101</v>
      </c>
      <c r="B51" s="15"/>
      <c r="C51" s="15"/>
      <c r="D51" s="15"/>
      <c r="E51" s="15"/>
      <c r="F51" s="15"/>
      <c r="G51" s="15"/>
      <c r="H51" s="15"/>
      <c r="I51" s="16"/>
    </row>
    <row r="52" spans="1:9" ht="24.75" customHeight="1">
      <c r="A52" s="5" t="s">
        <v>3</v>
      </c>
      <c r="B52" s="6" t="s">
        <v>4</v>
      </c>
      <c r="C52" s="6" t="s">
        <v>5</v>
      </c>
      <c r="D52" s="5" t="s">
        <v>6</v>
      </c>
      <c r="E52" s="5" t="s">
        <v>7</v>
      </c>
      <c r="F52" s="5" t="s">
        <v>8</v>
      </c>
      <c r="G52" s="43" t="s">
        <v>9</v>
      </c>
      <c r="H52" s="43" t="s">
        <v>10</v>
      </c>
      <c r="I52" s="7" t="s">
        <v>11</v>
      </c>
    </row>
    <row r="53" spans="1:9" ht="24.75" customHeight="1">
      <c r="A53" s="19">
        <v>1</v>
      </c>
      <c r="B53" s="20" t="s">
        <v>102</v>
      </c>
      <c r="C53" s="52" t="s">
        <v>103</v>
      </c>
      <c r="D53" s="21">
        <v>2</v>
      </c>
      <c r="E53" s="21" t="s">
        <v>25</v>
      </c>
      <c r="F53" s="13" t="s">
        <v>64</v>
      </c>
      <c r="G53" s="53">
        <v>1800</v>
      </c>
      <c r="H53" s="53">
        <f>G53*D53</f>
        <v>3600</v>
      </c>
      <c r="I53" s="58" t="s">
        <v>104</v>
      </c>
    </row>
    <row r="54" spans="1:9" ht="24.75" customHeight="1">
      <c r="A54" s="19">
        <v>2</v>
      </c>
      <c r="B54" s="20" t="s">
        <v>105</v>
      </c>
      <c r="C54" s="52" t="s">
        <v>106</v>
      </c>
      <c r="D54" s="21">
        <v>1</v>
      </c>
      <c r="E54" s="21" t="s">
        <v>84</v>
      </c>
      <c r="F54" s="13" t="s">
        <v>107</v>
      </c>
      <c r="G54" s="53">
        <v>0</v>
      </c>
      <c r="H54" s="53">
        <v>0</v>
      </c>
      <c r="I54" s="58" t="s">
        <v>108</v>
      </c>
    </row>
    <row r="55" spans="1:9" ht="24.75" customHeight="1">
      <c r="A55" s="19">
        <v>3</v>
      </c>
      <c r="B55" s="20" t="s">
        <v>109</v>
      </c>
      <c r="C55" s="52" t="s">
        <v>110</v>
      </c>
      <c r="D55" s="21">
        <v>1</v>
      </c>
      <c r="E55" s="21" t="s">
        <v>25</v>
      </c>
      <c r="F55" s="13" t="s">
        <v>107</v>
      </c>
      <c r="G55" s="53">
        <v>0</v>
      </c>
      <c r="H55" s="53">
        <v>0</v>
      </c>
      <c r="I55" s="58" t="s">
        <v>111</v>
      </c>
    </row>
    <row r="56" spans="1:9" ht="24.75" customHeight="1">
      <c r="A56" s="19">
        <v>4</v>
      </c>
      <c r="B56" s="20" t="s">
        <v>112</v>
      </c>
      <c r="C56" s="52" t="s">
        <v>60</v>
      </c>
      <c r="D56" s="21">
        <v>1</v>
      </c>
      <c r="E56" s="21" t="s">
        <v>84</v>
      </c>
      <c r="F56" s="13" t="s">
        <v>107</v>
      </c>
      <c r="G56" s="53">
        <v>0</v>
      </c>
      <c r="H56" s="53">
        <v>0</v>
      </c>
      <c r="I56" s="58" t="s">
        <v>113</v>
      </c>
    </row>
    <row r="57" spans="1:9" ht="24.75" customHeight="1">
      <c r="A57" s="19">
        <v>5</v>
      </c>
      <c r="B57" s="20" t="s">
        <v>114</v>
      </c>
      <c r="C57" s="52" t="s">
        <v>60</v>
      </c>
      <c r="D57" s="21">
        <v>1</v>
      </c>
      <c r="E57" s="21" t="s">
        <v>25</v>
      </c>
      <c r="F57" s="13" t="s">
        <v>107</v>
      </c>
      <c r="G57" s="53">
        <v>0</v>
      </c>
      <c r="H57" s="53">
        <v>0</v>
      </c>
      <c r="I57" s="58" t="s">
        <v>114</v>
      </c>
    </row>
    <row r="58" spans="1:9" ht="24.75" customHeight="1">
      <c r="A58" s="12"/>
      <c r="B58" s="13"/>
      <c r="C58" s="13"/>
      <c r="D58" s="12"/>
      <c r="E58" s="12"/>
      <c r="F58" s="13"/>
      <c r="G58" s="47" t="s">
        <v>45</v>
      </c>
      <c r="H58" s="48">
        <f>SUM(H51:H57)</f>
        <v>3600</v>
      </c>
      <c r="I58" s="14"/>
    </row>
    <row r="59" spans="1:9" ht="24.75" customHeight="1">
      <c r="A59" s="15" t="s">
        <v>115</v>
      </c>
      <c r="B59" s="15"/>
      <c r="C59" s="15"/>
      <c r="D59" s="15"/>
      <c r="E59" s="15"/>
      <c r="F59" s="15"/>
      <c r="G59" s="15"/>
      <c r="H59" s="54"/>
      <c r="I59" s="16"/>
    </row>
    <row r="60" spans="1:9" ht="24.75" customHeight="1">
      <c r="A60" s="5" t="s">
        <v>3</v>
      </c>
      <c r="B60" s="6" t="s">
        <v>4</v>
      </c>
      <c r="C60" s="6" t="s">
        <v>5</v>
      </c>
      <c r="D60" s="5" t="s">
        <v>6</v>
      </c>
      <c r="E60" s="5" t="s">
        <v>7</v>
      </c>
      <c r="F60" s="5" t="s">
        <v>8</v>
      </c>
      <c r="G60" s="43" t="s">
        <v>9</v>
      </c>
      <c r="H60" s="43" t="s">
        <v>10</v>
      </c>
      <c r="I60" s="7" t="s">
        <v>11</v>
      </c>
    </row>
    <row r="61" spans="1:9" ht="24.75" customHeight="1">
      <c r="A61" s="12">
        <v>1</v>
      </c>
      <c r="B61" s="14" t="s">
        <v>116</v>
      </c>
      <c r="C61" s="12" t="s">
        <v>117</v>
      </c>
      <c r="D61" s="12">
        <v>1</v>
      </c>
      <c r="E61" s="12" t="s">
        <v>25</v>
      </c>
      <c r="F61" s="13" t="s">
        <v>64</v>
      </c>
      <c r="G61" s="51">
        <v>19800</v>
      </c>
      <c r="H61" s="51">
        <f>G61*D61</f>
        <v>19800</v>
      </c>
      <c r="I61" s="13" t="s">
        <v>118</v>
      </c>
    </row>
    <row r="62" spans="1:9" ht="24.75" customHeight="1">
      <c r="A62" s="19">
        <v>2</v>
      </c>
      <c r="B62" s="20" t="s">
        <v>119</v>
      </c>
      <c r="C62" s="12" t="s">
        <v>120</v>
      </c>
      <c r="D62" s="21" t="s">
        <v>84</v>
      </c>
      <c r="E62" s="21">
        <v>1</v>
      </c>
      <c r="F62" s="13" t="s">
        <v>64</v>
      </c>
      <c r="G62" s="53">
        <v>6800</v>
      </c>
      <c r="H62" s="53">
        <f aca="true" t="shared" si="5" ref="H62:H66">G62*E62</f>
        <v>6800</v>
      </c>
      <c r="I62" s="59" t="s">
        <v>121</v>
      </c>
    </row>
    <row r="63" spans="1:9" ht="24.75" customHeight="1">
      <c r="A63" s="19">
        <v>3</v>
      </c>
      <c r="B63" s="20" t="s">
        <v>122</v>
      </c>
      <c r="C63" s="12" t="s">
        <v>123</v>
      </c>
      <c r="D63" s="21" t="s">
        <v>84</v>
      </c>
      <c r="E63" s="21">
        <v>1</v>
      </c>
      <c r="F63" s="13" t="s">
        <v>64</v>
      </c>
      <c r="G63" s="53">
        <v>6000</v>
      </c>
      <c r="H63" s="53">
        <f t="shared" si="5"/>
        <v>6000</v>
      </c>
      <c r="I63" s="59" t="s">
        <v>124</v>
      </c>
    </row>
    <row r="64" spans="1:9" ht="24.75" customHeight="1">
      <c r="A64" s="19">
        <v>4</v>
      </c>
      <c r="B64" s="20" t="s">
        <v>125</v>
      </c>
      <c r="C64" s="12" t="s">
        <v>126</v>
      </c>
      <c r="D64" s="21" t="s">
        <v>84</v>
      </c>
      <c r="E64" s="21">
        <v>1</v>
      </c>
      <c r="F64" s="13" t="s">
        <v>64</v>
      </c>
      <c r="G64" s="53">
        <v>6000</v>
      </c>
      <c r="H64" s="53">
        <f t="shared" si="5"/>
        <v>6000</v>
      </c>
      <c r="I64" s="59" t="s">
        <v>127</v>
      </c>
    </row>
    <row r="65" spans="1:9" ht="24.75" customHeight="1">
      <c r="A65" s="19">
        <v>5</v>
      </c>
      <c r="B65" s="20" t="s">
        <v>128</v>
      </c>
      <c r="C65" s="12" t="s">
        <v>129</v>
      </c>
      <c r="D65" s="21" t="s">
        <v>84</v>
      </c>
      <c r="E65" s="21">
        <v>1</v>
      </c>
      <c r="F65" s="13" t="s">
        <v>64</v>
      </c>
      <c r="G65" s="53">
        <v>8000</v>
      </c>
      <c r="H65" s="53">
        <f t="shared" si="5"/>
        <v>8000</v>
      </c>
      <c r="I65" s="59" t="s">
        <v>130</v>
      </c>
    </row>
    <row r="66" spans="1:9" ht="24.75" customHeight="1">
      <c r="A66" s="19">
        <v>7</v>
      </c>
      <c r="B66" s="20" t="s">
        <v>131</v>
      </c>
      <c r="C66" s="12" t="s">
        <v>132</v>
      </c>
      <c r="D66" s="21" t="s">
        <v>84</v>
      </c>
      <c r="E66" s="21">
        <v>1</v>
      </c>
      <c r="F66" s="13" t="s">
        <v>64</v>
      </c>
      <c r="G66" s="53">
        <v>2000</v>
      </c>
      <c r="H66" s="53">
        <f t="shared" si="5"/>
        <v>2000</v>
      </c>
      <c r="I66" s="59" t="s">
        <v>133</v>
      </c>
    </row>
    <row r="67" spans="1:9" ht="24.75" customHeight="1">
      <c r="A67" s="22" t="s">
        <v>45</v>
      </c>
      <c r="B67" s="22"/>
      <c r="C67" s="22"/>
      <c r="D67" s="22"/>
      <c r="E67" s="22"/>
      <c r="F67" s="22"/>
      <c r="G67" s="22"/>
      <c r="H67" s="60">
        <f>SUM(H61:H66)</f>
        <v>48600</v>
      </c>
      <c r="I67" s="23"/>
    </row>
    <row r="68" spans="1:9" ht="24.75" customHeight="1">
      <c r="A68" s="15" t="s">
        <v>134</v>
      </c>
      <c r="B68" s="15"/>
      <c r="C68" s="15"/>
      <c r="D68" s="15"/>
      <c r="E68" s="15"/>
      <c r="F68" s="15"/>
      <c r="G68" s="15"/>
      <c r="H68" s="54"/>
      <c r="I68" s="16"/>
    </row>
    <row r="69" spans="1:9" ht="24.75" customHeight="1">
      <c r="A69" s="5" t="s">
        <v>3</v>
      </c>
      <c r="B69" s="6" t="s">
        <v>4</v>
      </c>
      <c r="C69" s="6" t="s">
        <v>5</v>
      </c>
      <c r="D69" s="5" t="s">
        <v>6</v>
      </c>
      <c r="E69" s="5" t="s">
        <v>7</v>
      </c>
      <c r="F69" s="5" t="s">
        <v>8</v>
      </c>
      <c r="G69" s="43" t="s">
        <v>9</v>
      </c>
      <c r="H69" s="43" t="s">
        <v>10</v>
      </c>
      <c r="I69" s="7" t="s">
        <v>11</v>
      </c>
    </row>
    <row r="70" spans="1:9" ht="24.75" customHeight="1">
      <c r="A70" s="12">
        <v>1</v>
      </c>
      <c r="B70" s="14" t="s">
        <v>135</v>
      </c>
      <c r="C70" s="12" t="s">
        <v>136</v>
      </c>
      <c r="D70" s="12">
        <v>8000</v>
      </c>
      <c r="E70" s="12" t="s">
        <v>137</v>
      </c>
      <c r="F70" s="12" t="s">
        <v>107</v>
      </c>
      <c r="G70" s="51">
        <v>0</v>
      </c>
      <c r="H70" s="51">
        <f aca="true" t="shared" si="6" ref="H70:H73">G70*D70</f>
        <v>0</v>
      </c>
      <c r="I70" s="13" t="s">
        <v>138</v>
      </c>
    </row>
    <row r="71" spans="1:9" ht="24.75" customHeight="1">
      <c r="A71" s="12">
        <v>2</v>
      </c>
      <c r="B71" s="14" t="s">
        <v>139</v>
      </c>
      <c r="C71" s="12" t="s">
        <v>140</v>
      </c>
      <c r="D71" s="12">
        <v>8000</v>
      </c>
      <c r="E71" s="12" t="s">
        <v>137</v>
      </c>
      <c r="F71" s="12" t="s">
        <v>107</v>
      </c>
      <c r="G71" s="51">
        <v>0</v>
      </c>
      <c r="H71" s="51">
        <f t="shared" si="6"/>
        <v>0</v>
      </c>
      <c r="I71" s="13" t="s">
        <v>139</v>
      </c>
    </row>
    <row r="72" spans="1:9" ht="24.75" customHeight="1">
      <c r="A72" s="12">
        <v>3</v>
      </c>
      <c r="B72" s="14" t="s">
        <v>141</v>
      </c>
      <c r="C72" s="12" t="s">
        <v>142</v>
      </c>
      <c r="D72" s="12">
        <v>8000</v>
      </c>
      <c r="E72" s="12" t="s">
        <v>137</v>
      </c>
      <c r="F72" s="12" t="s">
        <v>107</v>
      </c>
      <c r="G72" s="51">
        <v>0</v>
      </c>
      <c r="H72" s="51">
        <f t="shared" si="6"/>
        <v>0</v>
      </c>
      <c r="I72" s="13" t="s">
        <v>141</v>
      </c>
    </row>
    <row r="73" spans="1:9" ht="24.75" customHeight="1">
      <c r="A73" s="12">
        <v>4</v>
      </c>
      <c r="B73" s="14" t="s">
        <v>143</v>
      </c>
      <c r="C73" s="12" t="s">
        <v>140</v>
      </c>
      <c r="D73" s="12">
        <v>8000</v>
      </c>
      <c r="E73" s="12" t="s">
        <v>137</v>
      </c>
      <c r="F73" s="12" t="s">
        <v>107</v>
      </c>
      <c r="G73" s="51">
        <v>0</v>
      </c>
      <c r="H73" s="51">
        <f t="shared" si="6"/>
        <v>0</v>
      </c>
      <c r="I73" s="13" t="s">
        <v>143</v>
      </c>
    </row>
    <row r="74" spans="1:9" ht="24.75" customHeight="1">
      <c r="A74" s="22" t="s">
        <v>45</v>
      </c>
      <c r="B74" s="22"/>
      <c r="C74" s="22"/>
      <c r="D74" s="22"/>
      <c r="E74" s="22"/>
      <c r="F74" s="22"/>
      <c r="G74" s="22"/>
      <c r="H74" s="60">
        <f>SUM(H71:H73)</f>
        <v>0</v>
      </c>
      <c r="I74" s="23"/>
    </row>
    <row r="75" spans="1:9" ht="24.75" customHeight="1">
      <c r="A75" s="15" t="s">
        <v>144</v>
      </c>
      <c r="B75" s="15"/>
      <c r="C75" s="15"/>
      <c r="D75" s="15"/>
      <c r="E75" s="15"/>
      <c r="F75" s="15"/>
      <c r="G75" s="15"/>
      <c r="H75" s="54"/>
      <c r="I75" s="16"/>
    </row>
    <row r="76" spans="1:9" ht="24.75" customHeight="1">
      <c r="A76" s="5" t="s">
        <v>3</v>
      </c>
      <c r="B76" s="6" t="s">
        <v>4</v>
      </c>
      <c r="C76" s="6" t="s">
        <v>5</v>
      </c>
      <c r="D76" s="5" t="s">
        <v>6</v>
      </c>
      <c r="E76" s="5" t="s">
        <v>7</v>
      </c>
      <c r="F76" s="5" t="s">
        <v>8</v>
      </c>
      <c r="G76" s="43" t="s">
        <v>9</v>
      </c>
      <c r="H76" s="43" t="s">
        <v>10</v>
      </c>
      <c r="I76" s="7" t="s">
        <v>11</v>
      </c>
    </row>
    <row r="77" spans="1:9" ht="24.75" customHeight="1">
      <c r="A77" s="12">
        <v>1</v>
      </c>
      <c r="B77" s="14" t="s">
        <v>145</v>
      </c>
      <c r="C77" s="12" t="s">
        <v>146</v>
      </c>
      <c r="D77" s="12">
        <v>4500</v>
      </c>
      <c r="E77" s="12" t="s">
        <v>137</v>
      </c>
      <c r="F77" s="12" t="s">
        <v>107</v>
      </c>
      <c r="G77" s="51">
        <v>0</v>
      </c>
      <c r="H77" s="51">
        <f aca="true" t="shared" si="7" ref="H77:H85">G77*D77</f>
        <v>0</v>
      </c>
      <c r="I77" s="13" t="s">
        <v>147</v>
      </c>
    </row>
    <row r="78" spans="1:9" ht="24.75" customHeight="1">
      <c r="A78" s="12">
        <v>2</v>
      </c>
      <c r="B78" s="14" t="s">
        <v>145</v>
      </c>
      <c r="C78" s="12" t="s">
        <v>148</v>
      </c>
      <c r="D78" s="12">
        <v>4500</v>
      </c>
      <c r="E78" s="12" t="s">
        <v>137</v>
      </c>
      <c r="F78" s="12" t="s">
        <v>107</v>
      </c>
      <c r="G78" s="51">
        <v>0</v>
      </c>
      <c r="H78" s="51">
        <f t="shared" si="7"/>
        <v>0</v>
      </c>
      <c r="I78" s="13" t="s">
        <v>147</v>
      </c>
    </row>
    <row r="79" spans="1:9" ht="24.75" customHeight="1">
      <c r="A79" s="12">
        <v>3</v>
      </c>
      <c r="B79" s="14" t="s">
        <v>149</v>
      </c>
      <c r="C79" s="12" t="s">
        <v>60</v>
      </c>
      <c r="D79" s="12">
        <v>150</v>
      </c>
      <c r="E79" s="12" t="s">
        <v>14</v>
      </c>
      <c r="F79" s="12" t="s">
        <v>107</v>
      </c>
      <c r="G79" s="51">
        <v>0</v>
      </c>
      <c r="H79" s="51">
        <f t="shared" si="7"/>
        <v>0</v>
      </c>
      <c r="I79" s="13" t="s">
        <v>149</v>
      </c>
    </row>
    <row r="80" spans="1:9" ht="24.75" customHeight="1">
      <c r="A80" s="12">
        <v>4</v>
      </c>
      <c r="B80" s="14" t="s">
        <v>150</v>
      </c>
      <c r="C80" s="12" t="s">
        <v>60</v>
      </c>
      <c r="D80" s="12">
        <v>180</v>
      </c>
      <c r="E80" s="12" t="s">
        <v>14</v>
      </c>
      <c r="F80" s="12" t="s">
        <v>107</v>
      </c>
      <c r="G80" s="51">
        <v>0</v>
      </c>
      <c r="H80" s="51">
        <f t="shared" si="7"/>
        <v>0</v>
      </c>
      <c r="I80" s="13" t="s">
        <v>150</v>
      </c>
    </row>
    <row r="81" spans="1:9" ht="24.75" customHeight="1">
      <c r="A81" s="12">
        <v>5</v>
      </c>
      <c r="B81" s="14" t="s">
        <v>151</v>
      </c>
      <c r="C81" s="12" t="s">
        <v>60</v>
      </c>
      <c r="D81" s="12">
        <v>150</v>
      </c>
      <c r="E81" s="12" t="s">
        <v>14</v>
      </c>
      <c r="F81" s="12" t="s">
        <v>107</v>
      </c>
      <c r="G81" s="51">
        <v>0</v>
      </c>
      <c r="H81" s="51">
        <f t="shared" si="7"/>
        <v>0</v>
      </c>
      <c r="I81" s="13" t="s">
        <v>151</v>
      </c>
    </row>
    <row r="82" spans="1:9" ht="24.75" customHeight="1">
      <c r="A82" s="12">
        <v>6</v>
      </c>
      <c r="B82" s="14" t="s">
        <v>152</v>
      </c>
      <c r="C82" s="12" t="s">
        <v>60</v>
      </c>
      <c r="D82" s="12">
        <v>400</v>
      </c>
      <c r="E82" s="12" t="s">
        <v>14</v>
      </c>
      <c r="F82" s="12" t="s">
        <v>107</v>
      </c>
      <c r="G82" s="51">
        <v>0</v>
      </c>
      <c r="H82" s="51">
        <f t="shared" si="7"/>
        <v>0</v>
      </c>
      <c r="I82" s="13" t="s">
        <v>152</v>
      </c>
    </row>
    <row r="83" spans="1:9" ht="24.75" customHeight="1">
      <c r="A83" s="12">
        <v>7</v>
      </c>
      <c r="B83" s="14" t="s">
        <v>153</v>
      </c>
      <c r="C83" s="12" t="s">
        <v>60</v>
      </c>
      <c r="D83" s="12">
        <v>8</v>
      </c>
      <c r="E83" s="12" t="s">
        <v>154</v>
      </c>
      <c r="F83" s="12" t="s">
        <v>107</v>
      </c>
      <c r="G83" s="51">
        <v>0</v>
      </c>
      <c r="H83" s="51">
        <f t="shared" si="7"/>
        <v>0</v>
      </c>
      <c r="I83" s="13" t="s">
        <v>153</v>
      </c>
    </row>
    <row r="84" spans="1:9" ht="24.75" customHeight="1">
      <c r="A84" s="12">
        <v>8</v>
      </c>
      <c r="B84" s="14" t="s">
        <v>155</v>
      </c>
      <c r="C84" s="12" t="s">
        <v>60</v>
      </c>
      <c r="D84" s="12">
        <v>50</v>
      </c>
      <c r="E84" s="12" t="s">
        <v>14</v>
      </c>
      <c r="F84" s="12" t="s">
        <v>107</v>
      </c>
      <c r="G84" s="51">
        <v>0</v>
      </c>
      <c r="H84" s="51">
        <f t="shared" si="7"/>
        <v>0</v>
      </c>
      <c r="I84" s="13" t="s">
        <v>147</v>
      </c>
    </row>
    <row r="85" spans="1:9" ht="24.75" customHeight="1">
      <c r="A85" s="12">
        <v>9</v>
      </c>
      <c r="B85" s="14" t="s">
        <v>156</v>
      </c>
      <c r="C85" s="12" t="s">
        <v>60</v>
      </c>
      <c r="D85" s="12">
        <v>1</v>
      </c>
      <c r="E85" s="12" t="s">
        <v>87</v>
      </c>
      <c r="F85" s="12" t="s">
        <v>107</v>
      </c>
      <c r="G85" s="51">
        <v>0</v>
      </c>
      <c r="H85" s="51">
        <f t="shared" si="7"/>
        <v>0</v>
      </c>
      <c r="I85" s="13" t="s">
        <v>156</v>
      </c>
    </row>
    <row r="86" spans="1:9" ht="24.75" customHeight="1">
      <c r="A86" s="22" t="s">
        <v>45</v>
      </c>
      <c r="B86" s="22"/>
      <c r="C86" s="22"/>
      <c r="D86" s="22"/>
      <c r="E86" s="22"/>
      <c r="F86" s="22"/>
      <c r="G86" s="22"/>
      <c r="H86" s="60">
        <f>SUM(H83:H85)</f>
        <v>0</v>
      </c>
      <c r="I86" s="23"/>
    </row>
    <row r="87" spans="1:9" ht="24.75" customHeight="1">
      <c r="A87" s="24"/>
      <c r="B87" s="25"/>
      <c r="C87" s="25"/>
      <c r="D87" s="25"/>
      <c r="E87" s="25"/>
      <c r="F87" s="25"/>
      <c r="G87" s="61"/>
      <c r="H87" s="62"/>
      <c r="I87" s="26"/>
    </row>
    <row r="88" spans="1:9" ht="24.75" customHeight="1">
      <c r="A88" s="27" t="s">
        <v>157</v>
      </c>
      <c r="B88" s="27"/>
      <c r="C88" s="27"/>
      <c r="D88" s="27"/>
      <c r="E88" s="27"/>
      <c r="F88" s="27"/>
      <c r="G88" s="27"/>
      <c r="H88" s="63">
        <f>H15+H42+H50+H58+H67+H74+H86+H23+H30</f>
        <v>477746</v>
      </c>
      <c r="I88" s="28"/>
    </row>
    <row r="89" spans="1:9" ht="24.75" customHeight="1">
      <c r="A89" s="29" t="s">
        <v>158</v>
      </c>
      <c r="B89" s="29"/>
      <c r="C89" s="29"/>
      <c r="D89" s="29"/>
      <c r="E89" s="29"/>
      <c r="F89" s="29"/>
      <c r="G89" s="29"/>
      <c r="H89" s="64">
        <f>H88*0.15</f>
        <v>71661.9</v>
      </c>
      <c r="I89" s="30"/>
    </row>
    <row r="90" spans="1:9" ht="24.75" customHeight="1">
      <c r="A90" s="31" t="s">
        <v>159</v>
      </c>
      <c r="B90" s="32"/>
      <c r="C90" s="32"/>
      <c r="D90" s="32"/>
      <c r="E90" s="32"/>
      <c r="F90" s="32"/>
      <c r="G90" s="32"/>
      <c r="H90" s="65">
        <f>(H88+H89)*0.06</f>
        <v>32964.474</v>
      </c>
      <c r="I90" s="26"/>
    </row>
    <row r="91" spans="1:9" ht="24.75" customHeight="1">
      <c r="A91" s="29" t="s">
        <v>160</v>
      </c>
      <c r="B91" s="29"/>
      <c r="C91" s="29"/>
      <c r="D91" s="29"/>
      <c r="E91" s="29"/>
      <c r="F91" s="29"/>
      <c r="G91" s="29"/>
      <c r="H91" s="66">
        <f>SUM(H88:H90)</f>
        <v>582372.374</v>
      </c>
      <c r="I91" s="30"/>
    </row>
    <row r="92" spans="1:9" ht="24.75" customHeight="1">
      <c r="A92" s="33" t="s">
        <v>161</v>
      </c>
      <c r="B92" s="33"/>
      <c r="C92" s="33"/>
      <c r="D92" s="33"/>
      <c r="E92" s="33"/>
      <c r="F92" s="33"/>
      <c r="G92" s="33"/>
      <c r="H92" s="33"/>
      <c r="I92" s="34"/>
    </row>
    <row r="93" spans="1:9" ht="24.75" customHeight="1">
      <c r="A93" s="35" t="s">
        <v>162</v>
      </c>
      <c r="B93" s="35"/>
      <c r="C93" s="35"/>
      <c r="D93" s="35"/>
      <c r="E93" s="35"/>
      <c r="F93" s="35"/>
      <c r="G93" s="35"/>
      <c r="H93" s="35"/>
      <c r="I93" s="36"/>
    </row>
    <row r="94" spans="1:9" ht="24.75" customHeight="1">
      <c r="A94" s="35" t="s">
        <v>163</v>
      </c>
      <c r="B94" s="35"/>
      <c r="C94" s="35"/>
      <c r="D94" s="35"/>
      <c r="E94" s="35"/>
      <c r="F94" s="35"/>
      <c r="G94" s="35"/>
      <c r="H94" s="35"/>
      <c r="I94" s="36"/>
    </row>
    <row r="95" spans="1:9" ht="24.75" customHeight="1">
      <c r="A95" s="35" t="s">
        <v>164</v>
      </c>
      <c r="B95" s="35"/>
      <c r="C95" s="35"/>
      <c r="D95" s="35"/>
      <c r="E95" s="35"/>
      <c r="F95" s="35"/>
      <c r="G95" s="35"/>
      <c r="H95" s="35"/>
      <c r="I95" s="36"/>
    </row>
    <row r="96" spans="1:9" ht="24.75" customHeight="1">
      <c r="A96" s="35" t="s">
        <v>165</v>
      </c>
      <c r="B96" s="35"/>
      <c r="C96" s="35"/>
      <c r="D96" s="35"/>
      <c r="E96" s="35"/>
      <c r="F96" s="35"/>
      <c r="G96" s="35"/>
      <c r="H96" s="35"/>
      <c r="I96" s="36"/>
    </row>
    <row r="97" spans="1:9" ht="24.75" customHeight="1">
      <c r="A97" s="37"/>
      <c r="B97" s="37"/>
      <c r="C97" s="37"/>
      <c r="D97" s="38"/>
      <c r="E97" s="38"/>
      <c r="F97" s="39" t="s">
        <v>166</v>
      </c>
      <c r="G97" s="39"/>
      <c r="H97" s="39"/>
      <c r="I97" s="40"/>
    </row>
    <row r="98" spans="1:9" ht="24.75" customHeight="1">
      <c r="A98" s="37"/>
      <c r="B98" s="41"/>
      <c r="C98" s="37"/>
      <c r="D98" s="38"/>
      <c r="E98" s="38"/>
      <c r="F98" s="40" t="s">
        <v>167</v>
      </c>
      <c r="G98" s="40"/>
      <c r="H98" s="40"/>
      <c r="I98" s="40"/>
    </row>
    <row r="99" spans="1:9" ht="24.75" customHeight="1">
      <c r="A99" s="37"/>
      <c r="B99" s="41"/>
      <c r="C99" s="37"/>
      <c r="D99" s="38"/>
      <c r="E99" s="38"/>
      <c r="F99" s="40" t="s">
        <v>168</v>
      </c>
      <c r="G99" s="40"/>
      <c r="H99" s="40"/>
      <c r="I99" s="40"/>
    </row>
    <row r="100" spans="1:9" ht="24.75" customHeight="1">
      <c r="A100" s="37"/>
      <c r="B100" s="41"/>
      <c r="C100" s="37"/>
      <c r="D100" s="38"/>
      <c r="E100" s="38"/>
      <c r="F100" s="40" t="s">
        <v>169</v>
      </c>
      <c r="G100" s="40"/>
      <c r="H100" s="40"/>
      <c r="I100" s="40"/>
    </row>
    <row r="101" spans="1:9" ht="24.75" customHeight="1">
      <c r="A101" s="37"/>
      <c r="B101" s="41"/>
      <c r="C101" s="37"/>
      <c r="D101" s="38"/>
      <c r="E101" s="38"/>
      <c r="F101" s="40" t="s">
        <v>170</v>
      </c>
      <c r="G101" s="40"/>
      <c r="H101" s="40"/>
      <c r="I101" s="40"/>
    </row>
  </sheetData>
  <sheetProtection/>
  <mergeCells count="28">
    <mergeCell ref="A1:I1"/>
    <mergeCell ref="A2:I2"/>
    <mergeCell ref="A3:H3"/>
    <mergeCell ref="A16:H16"/>
    <mergeCell ref="A24:H24"/>
    <mergeCell ref="A31:H31"/>
    <mergeCell ref="A43:H43"/>
    <mergeCell ref="A51:H51"/>
    <mergeCell ref="A59:G59"/>
    <mergeCell ref="A67:G67"/>
    <mergeCell ref="A68:G68"/>
    <mergeCell ref="A74:G74"/>
    <mergeCell ref="A75:G75"/>
    <mergeCell ref="A86:G86"/>
    <mergeCell ref="A88:G88"/>
    <mergeCell ref="A89:G89"/>
    <mergeCell ref="A90:G90"/>
    <mergeCell ref="A91:G91"/>
    <mergeCell ref="A92:I92"/>
    <mergeCell ref="A93:I93"/>
    <mergeCell ref="A94:I94"/>
    <mergeCell ref="A95:I95"/>
    <mergeCell ref="A96:I96"/>
    <mergeCell ref="F97:I97"/>
    <mergeCell ref="F98:I98"/>
    <mergeCell ref="F99:I99"/>
    <mergeCell ref="F100:I100"/>
    <mergeCell ref="F101:I10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17.140625" style="0" customWidth="1"/>
    <col min="2" max="2" width="15.57421875" style="0" customWidth="1"/>
    <col min="3" max="3" width="18.57421875" style="0" customWidth="1"/>
    <col min="4" max="5" width="15.57421875" style="0" customWidth="1"/>
  </cols>
  <sheetData>
    <row r="1" spans="1:5" ht="24.75" customHeight="1">
      <c r="A1" s="1" t="s">
        <v>0</v>
      </c>
      <c r="B1" s="2"/>
      <c r="C1" s="2"/>
      <c r="D1" s="2"/>
      <c r="E1" s="3"/>
    </row>
    <row r="2" spans="1:5" ht="24.75" customHeight="1">
      <c r="A2" s="4" t="s">
        <v>171</v>
      </c>
      <c r="B2" s="4"/>
      <c r="C2" s="4"/>
      <c r="D2" s="4"/>
      <c r="E2" s="4"/>
    </row>
    <row r="3" spans="1:5" ht="24.75" customHeight="1">
      <c r="A3" s="5" t="s">
        <v>3</v>
      </c>
      <c r="B3" s="6" t="s">
        <v>4</v>
      </c>
      <c r="C3" s="5" t="s">
        <v>7</v>
      </c>
      <c r="D3" s="5" t="s">
        <v>8</v>
      </c>
      <c r="E3" s="7" t="s">
        <v>11</v>
      </c>
    </row>
    <row r="4" spans="1:5" ht="24.75" customHeight="1">
      <c r="A4" s="8">
        <v>1</v>
      </c>
      <c r="B4" s="9" t="s">
        <v>12</v>
      </c>
      <c r="C4" s="10" t="s">
        <v>14</v>
      </c>
      <c r="D4" s="11" t="s">
        <v>15</v>
      </c>
      <c r="E4" s="9" t="s">
        <v>12</v>
      </c>
    </row>
    <row r="5" spans="1:5" ht="24.75" customHeight="1">
      <c r="A5" s="8">
        <v>2</v>
      </c>
      <c r="B5" s="9" t="s">
        <v>17</v>
      </c>
      <c r="C5" s="10" t="s">
        <v>14</v>
      </c>
      <c r="D5" s="11" t="s">
        <v>15</v>
      </c>
      <c r="E5" s="9" t="s">
        <v>17</v>
      </c>
    </row>
    <row r="6" spans="1:5" ht="24.75" customHeight="1">
      <c r="A6" s="8">
        <v>3</v>
      </c>
      <c r="B6" s="9" t="s">
        <v>20</v>
      </c>
      <c r="C6" s="10" t="s">
        <v>14</v>
      </c>
      <c r="D6" s="11" t="s">
        <v>15</v>
      </c>
      <c r="E6" s="9" t="s">
        <v>20</v>
      </c>
    </row>
    <row r="7" spans="1:5" ht="24.75" customHeight="1">
      <c r="A7" s="8">
        <v>4</v>
      </c>
      <c r="B7" s="9" t="s">
        <v>23</v>
      </c>
      <c r="C7" s="10" t="s">
        <v>25</v>
      </c>
      <c r="D7" s="11" t="s">
        <v>15</v>
      </c>
      <c r="E7" s="9" t="s">
        <v>23</v>
      </c>
    </row>
    <row r="8" spans="1:5" ht="24.75" customHeight="1">
      <c r="A8" s="8">
        <v>5</v>
      </c>
      <c r="B8" s="9" t="s">
        <v>27</v>
      </c>
      <c r="C8" s="10" t="s">
        <v>14</v>
      </c>
      <c r="D8" s="11" t="s">
        <v>15</v>
      </c>
      <c r="E8" s="9" t="s">
        <v>27</v>
      </c>
    </row>
    <row r="9" spans="1:5" ht="24.75" customHeight="1">
      <c r="A9" s="8">
        <v>6</v>
      </c>
      <c r="B9" s="9" t="s">
        <v>30</v>
      </c>
      <c r="C9" s="10" t="s">
        <v>14</v>
      </c>
      <c r="D9" s="11" t="s">
        <v>15</v>
      </c>
      <c r="E9" s="9" t="s">
        <v>30</v>
      </c>
    </row>
    <row r="10" spans="1:5" ht="24.75" customHeight="1">
      <c r="A10" s="8">
        <v>7</v>
      </c>
      <c r="B10" s="9" t="s">
        <v>33</v>
      </c>
      <c r="C10" s="10" t="s">
        <v>14</v>
      </c>
      <c r="D10" s="11" t="s">
        <v>15</v>
      </c>
      <c r="E10" s="9" t="s">
        <v>33</v>
      </c>
    </row>
    <row r="11" spans="1:5" ht="24.75" customHeight="1">
      <c r="A11" s="8">
        <v>8</v>
      </c>
      <c r="B11" s="9" t="s">
        <v>36</v>
      </c>
      <c r="C11" s="10" t="s">
        <v>14</v>
      </c>
      <c r="D11" s="11" t="s">
        <v>15</v>
      </c>
      <c r="E11" s="9" t="s">
        <v>36</v>
      </c>
    </row>
    <row r="12" spans="1:5" ht="24.75" customHeight="1">
      <c r="A12" s="8">
        <v>9</v>
      </c>
      <c r="B12" s="9" t="s">
        <v>39</v>
      </c>
      <c r="C12" s="10" t="s">
        <v>14</v>
      </c>
      <c r="D12" s="11" t="s">
        <v>15</v>
      </c>
      <c r="E12" s="9" t="s">
        <v>39</v>
      </c>
    </row>
    <row r="13" spans="1:5" ht="24.75" customHeight="1">
      <c r="A13" s="8">
        <v>10</v>
      </c>
      <c r="B13" s="9" t="s">
        <v>42</v>
      </c>
      <c r="C13" s="10" t="s">
        <v>14</v>
      </c>
      <c r="D13" s="11" t="s">
        <v>15</v>
      </c>
      <c r="E13" s="9" t="s">
        <v>42</v>
      </c>
    </row>
    <row r="14" spans="1:5" ht="24.75" customHeight="1">
      <c r="A14" s="12"/>
      <c r="B14" s="13"/>
      <c r="C14" s="12"/>
      <c r="D14" s="13"/>
      <c r="E14" s="14"/>
    </row>
    <row r="15" spans="1:5" ht="24.75" customHeight="1">
      <c r="A15" s="15" t="s">
        <v>46</v>
      </c>
      <c r="B15" s="15"/>
      <c r="C15" s="15"/>
      <c r="D15" s="15"/>
      <c r="E15" s="16"/>
    </row>
    <row r="16" spans="1:5" ht="24.75" customHeight="1">
      <c r="A16" s="5" t="s">
        <v>3</v>
      </c>
      <c r="B16" s="6" t="s">
        <v>4</v>
      </c>
      <c r="C16" s="5" t="s">
        <v>7</v>
      </c>
      <c r="D16" s="5" t="s">
        <v>8</v>
      </c>
      <c r="E16" s="7" t="s">
        <v>11</v>
      </c>
    </row>
    <row r="17" spans="1:5" ht="24.75" customHeight="1">
      <c r="A17" s="8">
        <v>1</v>
      </c>
      <c r="B17" s="9" t="s">
        <v>47</v>
      </c>
      <c r="C17" s="10" t="s">
        <v>14</v>
      </c>
      <c r="D17" s="17" t="s">
        <v>15</v>
      </c>
      <c r="E17" s="9" t="s">
        <v>47</v>
      </c>
    </row>
    <row r="18" spans="1:5" ht="24.75" customHeight="1">
      <c r="A18" s="8">
        <v>2</v>
      </c>
      <c r="B18" s="9" t="s">
        <v>50</v>
      </c>
      <c r="C18" s="10" t="s">
        <v>14</v>
      </c>
      <c r="D18" s="17" t="s">
        <v>15</v>
      </c>
      <c r="E18" s="9" t="s">
        <v>50</v>
      </c>
    </row>
    <row r="19" spans="1:5" ht="24.75" customHeight="1">
      <c r="A19" s="8">
        <v>3</v>
      </c>
      <c r="B19" s="9" t="s">
        <v>53</v>
      </c>
      <c r="C19" s="10" t="s">
        <v>14</v>
      </c>
      <c r="D19" s="17" t="s">
        <v>15</v>
      </c>
      <c r="E19" s="9" t="s">
        <v>53</v>
      </c>
    </row>
    <row r="20" spans="1:5" ht="24.75" customHeight="1">
      <c r="A20" s="8">
        <v>4</v>
      </c>
      <c r="B20" s="9" t="s">
        <v>56</v>
      </c>
      <c r="C20" s="10" t="s">
        <v>14</v>
      </c>
      <c r="D20" s="17" t="s">
        <v>15</v>
      </c>
      <c r="E20" s="9" t="s">
        <v>56</v>
      </c>
    </row>
    <row r="21" spans="1:5" ht="24.75" customHeight="1">
      <c r="A21" s="8">
        <v>5</v>
      </c>
      <c r="B21" s="13" t="s">
        <v>59</v>
      </c>
      <c r="C21" s="10" t="s">
        <v>14</v>
      </c>
      <c r="D21" s="17" t="s">
        <v>15</v>
      </c>
      <c r="E21" s="13" t="s">
        <v>59</v>
      </c>
    </row>
    <row r="22" spans="1:5" ht="24.75" customHeight="1">
      <c r="A22" s="12"/>
      <c r="B22" s="13"/>
      <c r="C22" s="12"/>
      <c r="D22" s="13"/>
      <c r="E22" s="14"/>
    </row>
    <row r="23" spans="1:5" ht="24.75" customHeight="1">
      <c r="A23" s="15" t="s">
        <v>61</v>
      </c>
      <c r="B23" s="15"/>
      <c r="C23" s="15"/>
      <c r="D23" s="15"/>
      <c r="E23" s="16"/>
    </row>
    <row r="24" spans="1:5" ht="24.75" customHeight="1">
      <c r="A24" s="5" t="s">
        <v>3</v>
      </c>
      <c r="B24" s="6" t="s">
        <v>4</v>
      </c>
      <c r="C24" s="5" t="s">
        <v>7</v>
      </c>
      <c r="D24" s="5" t="s">
        <v>8</v>
      </c>
      <c r="E24" s="7" t="s">
        <v>11</v>
      </c>
    </row>
    <row r="25" spans="1:5" ht="24.75" customHeight="1">
      <c r="A25" s="8">
        <v>1</v>
      </c>
      <c r="B25" s="9" t="s">
        <v>62</v>
      </c>
      <c r="C25" s="10" t="s">
        <v>25</v>
      </c>
      <c r="D25" s="13" t="s">
        <v>64</v>
      </c>
      <c r="E25" s="9" t="s">
        <v>65</v>
      </c>
    </row>
    <row r="26" spans="1:5" ht="24.75" customHeight="1">
      <c r="A26" s="8">
        <v>2</v>
      </c>
      <c r="B26" s="9" t="s">
        <v>66</v>
      </c>
      <c r="C26" s="10" t="s">
        <v>25</v>
      </c>
      <c r="D26" s="13" t="s">
        <v>64</v>
      </c>
      <c r="E26" s="9" t="s">
        <v>68</v>
      </c>
    </row>
    <row r="27" spans="1:5" ht="24.75" customHeight="1">
      <c r="A27" s="8">
        <v>3</v>
      </c>
      <c r="B27" s="9" t="s">
        <v>69</v>
      </c>
      <c r="C27" s="10" t="s">
        <v>25</v>
      </c>
      <c r="D27" s="13" t="s">
        <v>64</v>
      </c>
      <c r="E27" s="9" t="s">
        <v>69</v>
      </c>
    </row>
    <row r="28" spans="1:5" ht="24.75" customHeight="1">
      <c r="A28" s="8">
        <v>4</v>
      </c>
      <c r="B28" s="9" t="s">
        <v>71</v>
      </c>
      <c r="C28" s="10" t="s">
        <v>14</v>
      </c>
      <c r="D28" s="13" t="s">
        <v>64</v>
      </c>
      <c r="E28" s="18" t="s">
        <v>73</v>
      </c>
    </row>
    <row r="29" spans="1:5" ht="24.75" customHeight="1">
      <c r="A29" s="12"/>
      <c r="B29" s="13"/>
      <c r="C29" s="12"/>
      <c r="D29" s="13"/>
      <c r="E29" s="14"/>
    </row>
    <row r="30" spans="1:5" ht="24.75" customHeight="1">
      <c r="A30" s="15" t="s">
        <v>74</v>
      </c>
      <c r="B30" s="15"/>
      <c r="C30" s="15"/>
      <c r="D30" s="15"/>
      <c r="E30" s="16"/>
    </row>
    <row r="31" spans="1:5" ht="24.75" customHeight="1">
      <c r="A31" s="5" t="s">
        <v>3</v>
      </c>
      <c r="B31" s="6" t="s">
        <v>4</v>
      </c>
      <c r="C31" s="5" t="s">
        <v>7</v>
      </c>
      <c r="D31" s="5" t="s">
        <v>8</v>
      </c>
      <c r="E31" s="7" t="s">
        <v>11</v>
      </c>
    </row>
    <row r="32" spans="1:5" ht="24.75" customHeight="1">
      <c r="A32" s="8">
        <v>1</v>
      </c>
      <c r="B32" s="9" t="s">
        <v>75</v>
      </c>
      <c r="C32" s="10" t="s">
        <v>25</v>
      </c>
      <c r="D32" s="13" t="s">
        <v>64</v>
      </c>
      <c r="E32" s="9" t="s">
        <v>75</v>
      </c>
    </row>
    <row r="33" spans="1:5" ht="24.75" customHeight="1">
      <c r="A33" s="8">
        <v>2</v>
      </c>
      <c r="B33" s="9" t="s">
        <v>77</v>
      </c>
      <c r="C33" s="10" t="s">
        <v>14</v>
      </c>
      <c r="D33" s="13" t="s">
        <v>64</v>
      </c>
      <c r="E33" s="9" t="s">
        <v>77</v>
      </c>
    </row>
    <row r="34" spans="1:5" ht="24.75" customHeight="1">
      <c r="A34" s="8">
        <v>3</v>
      </c>
      <c r="B34" s="9" t="s">
        <v>78</v>
      </c>
      <c r="C34" s="10" t="s">
        <v>14</v>
      </c>
      <c r="D34" s="13" t="s">
        <v>64</v>
      </c>
      <c r="E34" s="9" t="s">
        <v>78</v>
      </c>
    </row>
    <row r="35" spans="1:5" ht="24.75" customHeight="1">
      <c r="A35" s="8">
        <v>4</v>
      </c>
      <c r="B35" s="9" t="s">
        <v>80</v>
      </c>
      <c r="C35" s="10" t="s">
        <v>14</v>
      </c>
      <c r="D35" s="13" t="s">
        <v>64</v>
      </c>
      <c r="E35" s="9" t="s">
        <v>80</v>
      </c>
    </row>
    <row r="36" spans="1:5" ht="24.75" customHeight="1">
      <c r="A36" s="8">
        <v>5</v>
      </c>
      <c r="B36" s="9" t="s">
        <v>82</v>
      </c>
      <c r="C36" s="10" t="s">
        <v>14</v>
      </c>
      <c r="D36" s="13" t="s">
        <v>64</v>
      </c>
      <c r="E36" s="9" t="s">
        <v>82</v>
      </c>
    </row>
    <row r="37" spans="1:5" ht="24.75" customHeight="1">
      <c r="A37" s="8">
        <v>6</v>
      </c>
      <c r="B37" s="9" t="s">
        <v>83</v>
      </c>
      <c r="C37" s="10" t="s">
        <v>84</v>
      </c>
      <c r="D37" s="13" t="s">
        <v>64</v>
      </c>
      <c r="E37" s="9" t="s">
        <v>83</v>
      </c>
    </row>
    <row r="38" spans="1:5" ht="24.75" customHeight="1">
      <c r="A38" s="8">
        <v>7</v>
      </c>
      <c r="B38" s="9" t="s">
        <v>85</v>
      </c>
      <c r="C38" s="10" t="s">
        <v>14</v>
      </c>
      <c r="D38" s="13" t="s">
        <v>64</v>
      </c>
      <c r="E38" s="9" t="s">
        <v>85</v>
      </c>
    </row>
    <row r="39" spans="1:5" ht="24.75" customHeight="1">
      <c r="A39" s="8">
        <v>8</v>
      </c>
      <c r="B39" s="9" t="s">
        <v>86</v>
      </c>
      <c r="C39" s="10" t="s">
        <v>87</v>
      </c>
      <c r="D39" s="13" t="s">
        <v>64</v>
      </c>
      <c r="E39" s="9" t="s">
        <v>86</v>
      </c>
    </row>
    <row r="40" spans="1:5" ht="24.75" customHeight="1">
      <c r="A40" s="8">
        <v>9</v>
      </c>
      <c r="B40" s="9" t="s">
        <v>88</v>
      </c>
      <c r="C40" s="10" t="s">
        <v>89</v>
      </c>
      <c r="D40" s="13" t="s">
        <v>64</v>
      </c>
      <c r="E40" s="9" t="s">
        <v>88</v>
      </c>
    </row>
    <row r="41" spans="1:5" ht="24.75" customHeight="1">
      <c r="A41" s="12"/>
      <c r="B41" s="13"/>
      <c r="C41" s="12"/>
      <c r="D41" s="13"/>
      <c r="E41" s="14"/>
    </row>
    <row r="42" spans="1:5" ht="24.75" customHeight="1">
      <c r="A42" s="15" t="s">
        <v>90</v>
      </c>
      <c r="B42" s="15"/>
      <c r="C42" s="15"/>
      <c r="D42" s="15"/>
      <c r="E42" s="16"/>
    </row>
    <row r="43" spans="1:5" ht="24.75" customHeight="1">
      <c r="A43" s="5" t="s">
        <v>3</v>
      </c>
      <c r="B43" s="6" t="s">
        <v>4</v>
      </c>
      <c r="C43" s="5" t="s">
        <v>7</v>
      </c>
      <c r="D43" s="5" t="s">
        <v>8</v>
      </c>
      <c r="E43" s="7" t="s">
        <v>11</v>
      </c>
    </row>
    <row r="44" spans="1:5" ht="24.75" customHeight="1">
      <c r="A44" s="12">
        <v>1</v>
      </c>
      <c r="B44" s="14" t="s">
        <v>91</v>
      </c>
      <c r="C44" s="12" t="s">
        <v>84</v>
      </c>
      <c r="D44" s="13" t="s">
        <v>64</v>
      </c>
      <c r="E44" s="14" t="s">
        <v>91</v>
      </c>
    </row>
    <row r="45" spans="1:5" ht="24.75" customHeight="1">
      <c r="A45" s="12">
        <v>2</v>
      </c>
      <c r="B45" s="14" t="s">
        <v>93</v>
      </c>
      <c r="C45" s="12" t="s">
        <v>84</v>
      </c>
      <c r="D45" s="13" t="s">
        <v>64</v>
      </c>
      <c r="E45" s="14" t="s">
        <v>93</v>
      </c>
    </row>
    <row r="46" spans="1:5" ht="24.75" customHeight="1">
      <c r="A46" s="12">
        <v>3</v>
      </c>
      <c r="B46" s="14" t="s">
        <v>95</v>
      </c>
      <c r="C46" s="12" t="s">
        <v>84</v>
      </c>
      <c r="D46" s="13" t="s">
        <v>64</v>
      </c>
      <c r="E46" s="14" t="s">
        <v>95</v>
      </c>
    </row>
    <row r="47" spans="1:5" ht="24.75" customHeight="1">
      <c r="A47" s="12">
        <v>4</v>
      </c>
      <c r="B47" s="14" t="s">
        <v>97</v>
      </c>
      <c r="C47" s="12" t="s">
        <v>84</v>
      </c>
      <c r="D47" s="13" t="s">
        <v>64</v>
      </c>
      <c r="E47" s="14" t="s">
        <v>97</v>
      </c>
    </row>
    <row r="48" spans="1:5" ht="24.75" customHeight="1">
      <c r="A48" s="12">
        <v>5</v>
      </c>
      <c r="B48" s="14" t="s">
        <v>99</v>
      </c>
      <c r="C48" s="12" t="s">
        <v>84</v>
      </c>
      <c r="D48" s="13" t="s">
        <v>64</v>
      </c>
      <c r="E48" s="14" t="s">
        <v>99</v>
      </c>
    </row>
    <row r="49" spans="1:5" ht="24.75" customHeight="1">
      <c r="A49" s="12"/>
      <c r="B49" s="13"/>
      <c r="C49" s="12"/>
      <c r="D49" s="13"/>
      <c r="E49" s="14"/>
    </row>
    <row r="50" spans="1:5" ht="24.75" customHeight="1">
      <c r="A50" s="15" t="s">
        <v>101</v>
      </c>
      <c r="B50" s="15"/>
      <c r="C50" s="15"/>
      <c r="D50" s="15"/>
      <c r="E50" s="16"/>
    </row>
    <row r="51" spans="1:5" ht="24.75" customHeight="1">
      <c r="A51" s="5" t="s">
        <v>3</v>
      </c>
      <c r="B51" s="6" t="s">
        <v>4</v>
      </c>
      <c r="C51" s="5" t="s">
        <v>7</v>
      </c>
      <c r="D51" s="5" t="s">
        <v>8</v>
      </c>
      <c r="E51" s="7" t="s">
        <v>11</v>
      </c>
    </row>
    <row r="52" spans="1:5" ht="24.75" customHeight="1">
      <c r="A52" s="19">
        <v>1</v>
      </c>
      <c r="B52" s="20" t="s">
        <v>102</v>
      </c>
      <c r="C52" s="21" t="s">
        <v>25</v>
      </c>
      <c r="D52" s="13" t="s">
        <v>64</v>
      </c>
      <c r="E52" s="20" t="s">
        <v>102</v>
      </c>
    </row>
    <row r="53" spans="1:5" ht="24.75" customHeight="1">
      <c r="A53" s="19">
        <v>2</v>
      </c>
      <c r="B53" s="20" t="s">
        <v>105</v>
      </c>
      <c r="C53" s="21" t="s">
        <v>84</v>
      </c>
      <c r="D53" s="13" t="s">
        <v>107</v>
      </c>
      <c r="E53" s="20" t="s">
        <v>105</v>
      </c>
    </row>
    <row r="54" spans="1:5" ht="24.75" customHeight="1">
      <c r="A54" s="19">
        <v>3</v>
      </c>
      <c r="B54" s="20" t="s">
        <v>109</v>
      </c>
      <c r="C54" s="21" t="s">
        <v>25</v>
      </c>
      <c r="D54" s="13" t="s">
        <v>107</v>
      </c>
      <c r="E54" s="20" t="s">
        <v>109</v>
      </c>
    </row>
    <row r="55" spans="1:5" ht="24.75" customHeight="1">
      <c r="A55" s="19">
        <v>4</v>
      </c>
      <c r="B55" s="20" t="s">
        <v>112</v>
      </c>
      <c r="C55" s="21" t="s">
        <v>84</v>
      </c>
      <c r="D55" s="13" t="s">
        <v>107</v>
      </c>
      <c r="E55" s="20" t="s">
        <v>112</v>
      </c>
    </row>
    <row r="56" spans="1:5" ht="24.75" customHeight="1">
      <c r="A56" s="19">
        <v>5</v>
      </c>
      <c r="B56" s="20" t="s">
        <v>114</v>
      </c>
      <c r="C56" s="21" t="s">
        <v>25</v>
      </c>
      <c r="D56" s="13" t="s">
        <v>107</v>
      </c>
      <c r="E56" s="20" t="s">
        <v>114</v>
      </c>
    </row>
    <row r="57" spans="1:5" ht="24.75" customHeight="1">
      <c r="A57" s="12"/>
      <c r="B57" s="13"/>
      <c r="C57" s="12"/>
      <c r="D57" s="13"/>
      <c r="E57" s="14"/>
    </row>
    <row r="58" spans="1:5" ht="24.75" customHeight="1">
      <c r="A58" s="15" t="s">
        <v>115</v>
      </c>
      <c r="B58" s="15"/>
      <c r="C58" s="15"/>
      <c r="D58" s="15"/>
      <c r="E58" s="16"/>
    </row>
    <row r="59" spans="1:5" ht="24.75" customHeight="1">
      <c r="A59" s="5" t="s">
        <v>3</v>
      </c>
      <c r="B59" s="6" t="s">
        <v>4</v>
      </c>
      <c r="C59" s="5" t="s">
        <v>7</v>
      </c>
      <c r="D59" s="5" t="s">
        <v>8</v>
      </c>
      <c r="E59" s="7" t="s">
        <v>11</v>
      </c>
    </row>
    <row r="60" spans="1:5" ht="24.75" customHeight="1">
      <c r="A60" s="12">
        <v>1</v>
      </c>
      <c r="B60" s="14" t="s">
        <v>116</v>
      </c>
      <c r="C60" s="12" t="s">
        <v>25</v>
      </c>
      <c r="D60" s="13" t="s">
        <v>64</v>
      </c>
      <c r="E60" s="14" t="s">
        <v>116</v>
      </c>
    </row>
    <row r="61" spans="1:5" ht="24.75" customHeight="1">
      <c r="A61" s="19">
        <v>2</v>
      </c>
      <c r="B61" s="20" t="s">
        <v>119</v>
      </c>
      <c r="C61" s="21">
        <v>1</v>
      </c>
      <c r="D61" s="13" t="s">
        <v>64</v>
      </c>
      <c r="E61" s="20" t="s">
        <v>119</v>
      </c>
    </row>
    <row r="62" spans="1:5" ht="24.75" customHeight="1">
      <c r="A62" s="19">
        <v>3</v>
      </c>
      <c r="B62" s="20" t="s">
        <v>122</v>
      </c>
      <c r="C62" s="21">
        <v>1</v>
      </c>
      <c r="D62" s="13" t="s">
        <v>64</v>
      </c>
      <c r="E62" s="20" t="s">
        <v>122</v>
      </c>
    </row>
    <row r="63" spans="1:5" ht="24.75" customHeight="1">
      <c r="A63" s="19">
        <v>4</v>
      </c>
      <c r="B63" s="20" t="s">
        <v>125</v>
      </c>
      <c r="C63" s="21">
        <v>1</v>
      </c>
      <c r="D63" s="13" t="s">
        <v>64</v>
      </c>
      <c r="E63" s="20" t="s">
        <v>125</v>
      </c>
    </row>
    <row r="64" spans="1:5" ht="24.75" customHeight="1">
      <c r="A64" s="19">
        <v>5</v>
      </c>
      <c r="B64" s="20" t="s">
        <v>128</v>
      </c>
      <c r="C64" s="21">
        <v>1</v>
      </c>
      <c r="D64" s="13" t="s">
        <v>64</v>
      </c>
      <c r="E64" s="20" t="s">
        <v>128</v>
      </c>
    </row>
    <row r="65" spans="1:5" ht="24.75" customHeight="1">
      <c r="A65" s="19">
        <v>7</v>
      </c>
      <c r="B65" s="20" t="s">
        <v>131</v>
      </c>
      <c r="C65" s="21">
        <v>1</v>
      </c>
      <c r="D65" s="13" t="s">
        <v>64</v>
      </c>
      <c r="E65" s="20" t="s">
        <v>131</v>
      </c>
    </row>
    <row r="66" spans="1:5" ht="24.75" customHeight="1">
      <c r="A66" s="22" t="s">
        <v>45</v>
      </c>
      <c r="B66" s="22"/>
      <c r="C66" s="22"/>
      <c r="D66" s="22"/>
      <c r="E66" s="23"/>
    </row>
    <row r="67" spans="1:5" ht="24.75" customHeight="1">
      <c r="A67" s="15" t="s">
        <v>134</v>
      </c>
      <c r="B67" s="15"/>
      <c r="C67" s="15"/>
      <c r="D67" s="15"/>
      <c r="E67" s="16"/>
    </row>
    <row r="68" spans="1:5" ht="24.75" customHeight="1">
      <c r="A68" s="5" t="s">
        <v>3</v>
      </c>
      <c r="B68" s="6" t="s">
        <v>4</v>
      </c>
      <c r="C68" s="5" t="s">
        <v>7</v>
      </c>
      <c r="D68" s="5" t="s">
        <v>8</v>
      </c>
      <c r="E68" s="7" t="s">
        <v>11</v>
      </c>
    </row>
    <row r="69" spans="1:5" ht="24.75" customHeight="1">
      <c r="A69" s="12">
        <v>1</v>
      </c>
      <c r="B69" s="14" t="s">
        <v>135</v>
      </c>
      <c r="C69" s="12" t="s">
        <v>137</v>
      </c>
      <c r="D69" s="12" t="s">
        <v>107</v>
      </c>
      <c r="E69" s="13" t="s">
        <v>138</v>
      </c>
    </row>
    <row r="70" spans="1:5" ht="24.75" customHeight="1">
      <c r="A70" s="12">
        <v>2</v>
      </c>
      <c r="B70" s="14" t="s">
        <v>139</v>
      </c>
      <c r="C70" s="12" t="s">
        <v>137</v>
      </c>
      <c r="D70" s="12" t="s">
        <v>107</v>
      </c>
      <c r="E70" s="13" t="s">
        <v>139</v>
      </c>
    </row>
    <row r="71" spans="1:5" ht="24.75" customHeight="1">
      <c r="A71" s="12">
        <v>3</v>
      </c>
      <c r="B71" s="14" t="s">
        <v>141</v>
      </c>
      <c r="C71" s="12" t="s">
        <v>137</v>
      </c>
      <c r="D71" s="12" t="s">
        <v>107</v>
      </c>
      <c r="E71" s="13" t="s">
        <v>141</v>
      </c>
    </row>
    <row r="72" spans="1:5" ht="24.75" customHeight="1">
      <c r="A72" s="12">
        <v>4</v>
      </c>
      <c r="B72" s="14" t="s">
        <v>143</v>
      </c>
      <c r="C72" s="12" t="s">
        <v>137</v>
      </c>
      <c r="D72" s="12" t="s">
        <v>107</v>
      </c>
      <c r="E72" s="13" t="s">
        <v>143</v>
      </c>
    </row>
    <row r="73" spans="1:5" ht="24.75" customHeight="1">
      <c r="A73" s="22" t="s">
        <v>45</v>
      </c>
      <c r="B73" s="22"/>
      <c r="C73" s="22"/>
      <c r="D73" s="22"/>
      <c r="E73" s="23"/>
    </row>
    <row r="74" spans="1:5" ht="24.75" customHeight="1">
      <c r="A74" s="15" t="s">
        <v>144</v>
      </c>
      <c r="B74" s="15"/>
      <c r="C74" s="15"/>
      <c r="D74" s="15"/>
      <c r="E74" s="16"/>
    </row>
    <row r="75" spans="1:5" ht="24.75" customHeight="1">
      <c r="A75" s="5" t="s">
        <v>3</v>
      </c>
      <c r="B75" s="6" t="s">
        <v>4</v>
      </c>
      <c r="C75" s="5" t="s">
        <v>7</v>
      </c>
      <c r="D75" s="5" t="s">
        <v>8</v>
      </c>
      <c r="E75" s="7" t="s">
        <v>11</v>
      </c>
    </row>
    <row r="76" spans="1:5" ht="24.75" customHeight="1">
      <c r="A76" s="12">
        <v>1</v>
      </c>
      <c r="B76" s="14" t="s">
        <v>145</v>
      </c>
      <c r="C76" s="12" t="s">
        <v>137</v>
      </c>
      <c r="D76" s="12" t="s">
        <v>107</v>
      </c>
      <c r="E76" s="13" t="s">
        <v>147</v>
      </c>
    </row>
    <row r="77" spans="1:5" ht="24.75" customHeight="1">
      <c r="A77" s="12">
        <v>2</v>
      </c>
      <c r="B77" s="14" t="s">
        <v>145</v>
      </c>
      <c r="C77" s="12" t="s">
        <v>137</v>
      </c>
      <c r="D77" s="12" t="s">
        <v>107</v>
      </c>
      <c r="E77" s="13" t="s">
        <v>147</v>
      </c>
    </row>
    <row r="78" spans="1:5" ht="24.75" customHeight="1">
      <c r="A78" s="12">
        <v>3</v>
      </c>
      <c r="B78" s="14" t="s">
        <v>149</v>
      </c>
      <c r="C78" s="12" t="s">
        <v>14</v>
      </c>
      <c r="D78" s="12" t="s">
        <v>107</v>
      </c>
      <c r="E78" s="13" t="s">
        <v>149</v>
      </c>
    </row>
    <row r="79" spans="1:5" ht="24.75" customHeight="1">
      <c r="A79" s="12">
        <v>4</v>
      </c>
      <c r="B79" s="14" t="s">
        <v>150</v>
      </c>
      <c r="C79" s="12" t="s">
        <v>14</v>
      </c>
      <c r="D79" s="12" t="s">
        <v>107</v>
      </c>
      <c r="E79" s="13" t="s">
        <v>150</v>
      </c>
    </row>
    <row r="80" spans="1:5" ht="24.75" customHeight="1">
      <c r="A80" s="12">
        <v>5</v>
      </c>
      <c r="B80" s="14" t="s">
        <v>151</v>
      </c>
      <c r="C80" s="12" t="s">
        <v>14</v>
      </c>
      <c r="D80" s="12" t="s">
        <v>107</v>
      </c>
      <c r="E80" s="13" t="s">
        <v>151</v>
      </c>
    </row>
    <row r="81" spans="1:5" ht="24.75" customHeight="1">
      <c r="A81" s="12">
        <v>6</v>
      </c>
      <c r="B81" s="14" t="s">
        <v>152</v>
      </c>
      <c r="C81" s="12" t="s">
        <v>14</v>
      </c>
      <c r="D81" s="12" t="s">
        <v>107</v>
      </c>
      <c r="E81" s="13" t="s">
        <v>152</v>
      </c>
    </row>
    <row r="82" spans="1:5" ht="24.75" customHeight="1">
      <c r="A82" s="12">
        <v>7</v>
      </c>
      <c r="B82" s="14" t="s">
        <v>153</v>
      </c>
      <c r="C82" s="12" t="s">
        <v>154</v>
      </c>
      <c r="D82" s="12" t="s">
        <v>107</v>
      </c>
      <c r="E82" s="13" t="s">
        <v>153</v>
      </c>
    </row>
    <row r="83" spans="1:5" ht="24.75" customHeight="1">
      <c r="A83" s="12">
        <v>8</v>
      </c>
      <c r="B83" s="14" t="s">
        <v>155</v>
      </c>
      <c r="C83" s="12" t="s">
        <v>14</v>
      </c>
      <c r="D83" s="12" t="s">
        <v>107</v>
      </c>
      <c r="E83" s="13" t="s">
        <v>147</v>
      </c>
    </row>
    <row r="84" spans="1:5" ht="24.75" customHeight="1">
      <c r="A84" s="12">
        <v>9</v>
      </c>
      <c r="B84" s="14" t="s">
        <v>156</v>
      </c>
      <c r="C84" s="12" t="s">
        <v>87</v>
      </c>
      <c r="D84" s="12" t="s">
        <v>107</v>
      </c>
      <c r="E84" s="13" t="s">
        <v>156</v>
      </c>
    </row>
    <row r="85" spans="1:5" ht="24.75" customHeight="1">
      <c r="A85" s="22" t="s">
        <v>45</v>
      </c>
      <c r="B85" s="22"/>
      <c r="C85" s="22"/>
      <c r="D85" s="22"/>
      <c r="E85" s="23"/>
    </row>
    <row r="86" spans="1:5" ht="24.75" customHeight="1">
      <c r="A86" s="24"/>
      <c r="B86" s="25"/>
      <c r="C86" s="25"/>
      <c r="D86" s="25"/>
      <c r="E86" s="26"/>
    </row>
    <row r="87" spans="1:5" ht="24.75" customHeight="1">
      <c r="A87" s="27" t="s">
        <v>157</v>
      </c>
      <c r="B87" s="27"/>
      <c r="C87" s="27"/>
      <c r="D87" s="27"/>
      <c r="E87" s="28"/>
    </row>
    <row r="88" spans="1:5" ht="24.75" customHeight="1">
      <c r="A88" s="29" t="s">
        <v>158</v>
      </c>
      <c r="B88" s="29"/>
      <c r="C88" s="29"/>
      <c r="D88" s="29"/>
      <c r="E88" s="30"/>
    </row>
    <row r="89" spans="1:5" ht="24.75" customHeight="1">
      <c r="A89" s="31" t="s">
        <v>159</v>
      </c>
      <c r="B89" s="32"/>
      <c r="C89" s="32"/>
      <c r="D89" s="32"/>
      <c r="E89" s="26"/>
    </row>
    <row r="90" spans="1:5" ht="24.75" customHeight="1">
      <c r="A90" s="29" t="s">
        <v>160</v>
      </c>
      <c r="B90" s="29"/>
      <c r="C90" s="29"/>
      <c r="D90" s="29"/>
      <c r="E90" s="30"/>
    </row>
    <row r="91" spans="1:5" ht="24.75" customHeight="1">
      <c r="A91" s="33" t="s">
        <v>161</v>
      </c>
      <c r="B91" s="33"/>
      <c r="C91" s="33"/>
      <c r="D91" s="33"/>
      <c r="E91" s="34"/>
    </row>
    <row r="92" spans="1:5" ht="24.75" customHeight="1">
      <c r="A92" s="35" t="s">
        <v>162</v>
      </c>
      <c r="B92" s="35"/>
      <c r="C92" s="35"/>
      <c r="D92" s="35"/>
      <c r="E92" s="36"/>
    </row>
    <row r="93" spans="1:5" ht="24.75" customHeight="1">
      <c r="A93" s="35" t="s">
        <v>163</v>
      </c>
      <c r="B93" s="35"/>
      <c r="C93" s="35"/>
      <c r="D93" s="35"/>
      <c r="E93" s="36"/>
    </row>
    <row r="94" spans="1:5" ht="24.75" customHeight="1">
      <c r="A94" s="35" t="s">
        <v>164</v>
      </c>
      <c r="B94" s="35"/>
      <c r="C94" s="35"/>
      <c r="D94" s="35"/>
      <c r="E94" s="36"/>
    </row>
    <row r="95" spans="1:5" ht="24.75" customHeight="1">
      <c r="A95" s="35" t="s">
        <v>165</v>
      </c>
      <c r="B95" s="35"/>
      <c r="C95" s="35"/>
      <c r="D95" s="35"/>
      <c r="E95" s="36"/>
    </row>
    <row r="96" spans="1:5" ht="24.75" customHeight="1">
      <c r="A96" s="37"/>
      <c r="B96" s="37"/>
      <c r="C96" s="38"/>
      <c r="D96" s="39" t="s">
        <v>166</v>
      </c>
      <c r="E96" s="40"/>
    </row>
    <row r="97" spans="1:5" ht="24.75" customHeight="1">
      <c r="A97" s="37"/>
      <c r="B97" s="41"/>
      <c r="C97" s="38"/>
      <c r="D97" s="40" t="s">
        <v>167</v>
      </c>
      <c r="E97" s="40"/>
    </row>
    <row r="98" spans="1:5" ht="24.75" customHeight="1">
      <c r="A98" s="37"/>
      <c r="B98" s="41"/>
      <c r="C98" s="38"/>
      <c r="D98" s="40" t="s">
        <v>168</v>
      </c>
      <c r="E98" s="40"/>
    </row>
    <row r="99" spans="1:5" ht="24.75" customHeight="1">
      <c r="A99" s="37"/>
      <c r="B99" s="41"/>
      <c r="C99" s="38"/>
      <c r="D99" s="40" t="s">
        <v>169</v>
      </c>
      <c r="E99" s="40"/>
    </row>
    <row r="100" spans="1:5" ht="24.75" customHeight="1">
      <c r="A100" s="37"/>
      <c r="B100" s="41"/>
      <c r="C100" s="38"/>
      <c r="D100" s="40" t="s">
        <v>170</v>
      </c>
      <c r="E100" s="40"/>
    </row>
  </sheetData>
  <sheetProtection/>
  <mergeCells count="27">
    <mergeCell ref="A1:E1"/>
    <mergeCell ref="A2:E2"/>
    <mergeCell ref="A15:D15"/>
    <mergeCell ref="A23:D23"/>
    <mergeCell ref="A30:D30"/>
    <mergeCell ref="A42:D42"/>
    <mergeCell ref="A50:D50"/>
    <mergeCell ref="A58:D58"/>
    <mergeCell ref="A66:D66"/>
    <mergeCell ref="A67:D67"/>
    <mergeCell ref="A73:D73"/>
    <mergeCell ref="A74:D74"/>
    <mergeCell ref="A85:D85"/>
    <mergeCell ref="A87:D87"/>
    <mergeCell ref="A88:D88"/>
    <mergeCell ref="A89:D89"/>
    <mergeCell ref="A90:D90"/>
    <mergeCell ref="A91:E91"/>
    <mergeCell ref="A92:E92"/>
    <mergeCell ref="A93:E93"/>
    <mergeCell ref="A94:E94"/>
    <mergeCell ref="A95:E95"/>
    <mergeCell ref="D96:E96"/>
    <mergeCell ref="D97:E97"/>
    <mergeCell ref="D98:E98"/>
    <mergeCell ref="D99:E99"/>
    <mergeCell ref="D100:E100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lain</cp:lastModifiedBy>
  <dcterms:created xsi:type="dcterms:W3CDTF">2016-08-05T08:54:00Z</dcterms:created>
  <dcterms:modified xsi:type="dcterms:W3CDTF">2017-10-20T03:11:38Z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